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updateLinks="never"/>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旅行会社→事務局（10月以降）\"/>
    </mc:Choice>
  </mc:AlternateContent>
  <xr:revisionPtr revIDLastSave="0" documentId="13_ncr:1_{0B7140EA-1510-4786-9C40-ED3CA9C4243F}" xr6:coauthVersionLast="47" xr6:coauthVersionMax="47" xr10:uidLastSave="{00000000-0000-0000-0000-000000000000}"/>
  <bookViews>
    <workbookView xWindow="-120" yWindow="-120" windowWidth="29040" windowHeight="15720" tabRatio="879" activeTab="7" xr2:uid="{00000000-000D-0000-FFFF-FFFF00000000}"/>
  </bookViews>
  <sheets>
    <sheet name="情報シート" sheetId="5" r:id="rId1"/>
    <sheet name="R7航路　教育" sheetId="26" r:id="rId2"/>
    <sheet name="R7航空　教育" sheetId="27" r:id="rId3"/>
    <sheet name="様式１販売計画" sheetId="19" r:id="rId4"/>
    <sheet name="様式3　変更" sheetId="2" r:id="rId5"/>
    <sheet name="様式5　実績" sheetId="3" r:id="rId6"/>
    <sheet name="別記　1　実績書" sheetId="10" r:id="rId7"/>
    <sheet name="様式7　請求書" sheetId="4" r:id="rId8"/>
    <sheet name="別記2　学校→事務局" sheetId="14" r:id="rId9"/>
  </sheets>
  <definedNames>
    <definedName name="_xlnm._FilterDatabase" localSheetId="1" hidden="1">'R7航路　教育'!$A$9:$Z$18</definedName>
    <definedName name="_xlnm.Print_Area" localSheetId="2">'R7航空　教育'!$A$1:$F$11</definedName>
    <definedName name="_xlnm.Print_Area" localSheetId="1">'R7航路　教育'!$N$2:$AC$127</definedName>
    <definedName name="_xlnm.Print_Area" localSheetId="0">情報シート!$A$1:$N$19</definedName>
    <definedName name="_xlnm.Print_Area" localSheetId="6">'別記　1　実績書'!$B$2:$AI$42</definedName>
    <definedName name="_xlnm.Print_Area" localSheetId="8">'別記2　学校→事務局'!$B$2:$Y$41</definedName>
    <definedName name="_xlnm.Print_Area" localSheetId="3">様式１販売計画!$B$2:$AI$56</definedName>
    <definedName name="_xlnm.Print_Area" localSheetId="4">'様式3　変更'!$B$2:$AE$65</definedName>
    <definedName name="_xlnm.Print_Area" localSheetId="5">'様式5　実績'!$B$2:$AG$57</definedName>
    <definedName name="_xlnm.Print_Area" localSheetId="7">'様式7　請求書'!$B$2:$AG$59</definedName>
    <definedName name="_xlnm.Print_Titles" localSheetId="1">'R7航路　教育'!$3:$8</definedName>
    <definedName name="既存" localSheetId="2">#REF!</definedName>
    <definedName name="既存" localSheetId="1">#REF!</definedName>
    <definedName name="既存" localSheetId="8">#REF!</definedName>
    <definedName name="既存">#REF!</definedName>
    <definedName name="航路令和3年" localSheetId="2">#REF!</definedName>
    <definedName name="航路令和3年" localSheetId="1">#REF!</definedName>
    <definedName name="航路令和3年">#REF!</definedName>
    <definedName name="実施月" localSheetId="2">#REF!</definedName>
    <definedName name="実施月" localSheetId="1">#REF!</definedName>
    <definedName name="実施月">#REF!</definedName>
    <definedName name="宿泊場所" localSheetId="2">#REF!</definedName>
    <definedName name="宿泊場所" localSheetId="1">#REF!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53" i="19" l="1"/>
  <c r="AC54" i="19"/>
  <c r="AC52" i="19"/>
  <c r="L53" i="19"/>
  <c r="L54" i="19"/>
  <c r="L52" i="19"/>
  <c r="Z127" i="26"/>
  <c r="Y127" i="26"/>
  <c r="AA127" i="26" s="1"/>
  <c r="Z126" i="26"/>
  <c r="Y126" i="26"/>
  <c r="AA126" i="26" s="1"/>
  <c r="Z125" i="26"/>
  <c r="Y125" i="26"/>
  <c r="Z124" i="26"/>
  <c r="Y124" i="26"/>
  <c r="AA124" i="26" s="1"/>
  <c r="Z123" i="26"/>
  <c r="Y123" i="26"/>
  <c r="AA123" i="26" s="1"/>
  <c r="AA122" i="26"/>
  <c r="Z122" i="26"/>
  <c r="Y122" i="26"/>
  <c r="AA121" i="26"/>
  <c r="Z121" i="26"/>
  <c r="Y121" i="26"/>
  <c r="Z120" i="26"/>
  <c r="Y120" i="26"/>
  <c r="AA120" i="26" s="1"/>
  <c r="AA119" i="26"/>
  <c r="Z119" i="26"/>
  <c r="Y119" i="26"/>
  <c r="Z118" i="26"/>
  <c r="Y118" i="26"/>
  <c r="AA118" i="26" s="1"/>
  <c r="Z117" i="26"/>
  <c r="Y117" i="26"/>
  <c r="AA117" i="26" s="1"/>
  <c r="Z116" i="26"/>
  <c r="Y116" i="26"/>
  <c r="AA116" i="26" s="1"/>
  <c r="Z115" i="26"/>
  <c r="Y115" i="26"/>
  <c r="AA115" i="26" s="1"/>
  <c r="AA114" i="26"/>
  <c r="Z114" i="26"/>
  <c r="Y114" i="26"/>
  <c r="Z113" i="26"/>
  <c r="Y113" i="26"/>
  <c r="Z112" i="26"/>
  <c r="Y112" i="26"/>
  <c r="AA112" i="26" s="1"/>
  <c r="AA111" i="26"/>
  <c r="Z111" i="26"/>
  <c r="Y111" i="26"/>
  <c r="AA110" i="26"/>
  <c r="Z110" i="26"/>
  <c r="Y110" i="26"/>
  <c r="Z109" i="26"/>
  <c r="Y109" i="26"/>
  <c r="AA109" i="26" s="1"/>
  <c r="AA108" i="26"/>
  <c r="Z108" i="26"/>
  <c r="Y108" i="26"/>
  <c r="Z107" i="26"/>
  <c r="Y107" i="26"/>
  <c r="AA107" i="26" s="1"/>
  <c r="Z106" i="26"/>
  <c r="Y106" i="26"/>
  <c r="AA106" i="26" s="1"/>
  <c r="Z105" i="26"/>
  <c r="Y105" i="26"/>
  <c r="AA105" i="26" s="1"/>
  <c r="Z104" i="26"/>
  <c r="Y104" i="26"/>
  <c r="AA104" i="26" s="1"/>
  <c r="AA103" i="26"/>
  <c r="Z103" i="26"/>
  <c r="Y103" i="26"/>
  <c r="AA102" i="26"/>
  <c r="Z102" i="26"/>
  <c r="Y102" i="26"/>
  <c r="Z101" i="26"/>
  <c r="Y101" i="26"/>
  <c r="AA101" i="26" s="1"/>
  <c r="Z100" i="26"/>
  <c r="Y100" i="26"/>
  <c r="AA99" i="26"/>
  <c r="Z99" i="26"/>
  <c r="Y99" i="26"/>
  <c r="Z98" i="26"/>
  <c r="Y98" i="26"/>
  <c r="AA98" i="26" s="1"/>
  <c r="AA97" i="26"/>
  <c r="Z97" i="26"/>
  <c r="Y97" i="26"/>
  <c r="Z96" i="26"/>
  <c r="Y96" i="26"/>
  <c r="AA96" i="26" s="1"/>
  <c r="Z95" i="26"/>
  <c r="Y95" i="26"/>
  <c r="AA95" i="26" s="1"/>
  <c r="Z94" i="26"/>
  <c r="Y94" i="26"/>
  <c r="AA94" i="26" s="1"/>
  <c r="Z93" i="26"/>
  <c r="Y93" i="26"/>
  <c r="AA93" i="26" s="1"/>
  <c r="AA92" i="26"/>
  <c r="Z92" i="26"/>
  <c r="Y92" i="26"/>
  <c r="AA91" i="26"/>
  <c r="Z91" i="26"/>
  <c r="Y91" i="26"/>
  <c r="Z90" i="26"/>
  <c r="Y90" i="26"/>
  <c r="AA90" i="26" s="1"/>
  <c r="AA89" i="26"/>
  <c r="Z89" i="26"/>
  <c r="Y89" i="26"/>
  <c r="Z88" i="26"/>
  <c r="Y88" i="26"/>
  <c r="AA88" i="26" s="1"/>
  <c r="Z87" i="26"/>
  <c r="Y87" i="26"/>
  <c r="AA87" i="26" s="1"/>
  <c r="Z86" i="26"/>
  <c r="Y86" i="26"/>
  <c r="AA86" i="26" s="1"/>
  <c r="Z85" i="26"/>
  <c r="Y85" i="26"/>
  <c r="AA85" i="26" s="1"/>
  <c r="AA84" i="26"/>
  <c r="Z84" i="26"/>
  <c r="Y84" i="26"/>
  <c r="AA83" i="26"/>
  <c r="Z83" i="26"/>
  <c r="Y83" i="26"/>
  <c r="Z82" i="26"/>
  <c r="Y82" i="26"/>
  <c r="AA82" i="26" s="1"/>
  <c r="AA81" i="26"/>
  <c r="Z81" i="26"/>
  <c r="Y81" i="26"/>
  <c r="Z80" i="26"/>
  <c r="Y80" i="26"/>
  <c r="AA80" i="26" s="1"/>
  <c r="Z79" i="26"/>
  <c r="Y79" i="26"/>
  <c r="AA79" i="26" s="1"/>
  <c r="Z78" i="26"/>
  <c r="Y78" i="26"/>
  <c r="Z77" i="26"/>
  <c r="Y77" i="26"/>
  <c r="AA77" i="26" s="1"/>
  <c r="Z76" i="26"/>
  <c r="Y76" i="26"/>
  <c r="AA76" i="26" s="1"/>
  <c r="Z75" i="26"/>
  <c r="Y75" i="26"/>
  <c r="AA75" i="26" s="1"/>
  <c r="Z74" i="26"/>
  <c r="Y74" i="26"/>
  <c r="AA74" i="26" s="1"/>
  <c r="AA73" i="26"/>
  <c r="Z73" i="26"/>
  <c r="Y73" i="26"/>
  <c r="Z72" i="26"/>
  <c r="Y72" i="26"/>
  <c r="Z71" i="26"/>
  <c r="Y71" i="26"/>
  <c r="AA71" i="26" s="1"/>
  <c r="AA70" i="26"/>
  <c r="Z70" i="26"/>
  <c r="Y70" i="26"/>
  <c r="AA69" i="26"/>
  <c r="Z69" i="26"/>
  <c r="Y69" i="26"/>
  <c r="Z68" i="26"/>
  <c r="Y68" i="26"/>
  <c r="AA68" i="26" s="1"/>
  <c r="Z67" i="26"/>
  <c r="Y67" i="26"/>
  <c r="AA67" i="26" s="1"/>
  <c r="Z66" i="26"/>
  <c r="Y66" i="26"/>
  <c r="AA66" i="26" s="1"/>
  <c r="Z65" i="26"/>
  <c r="Y65" i="26"/>
  <c r="AA65" i="26" s="1"/>
  <c r="Z64" i="26"/>
  <c r="Y64" i="26"/>
  <c r="AA64" i="26" s="1"/>
  <c r="Z63" i="26"/>
  <c r="Y63" i="26"/>
  <c r="AA63" i="26" s="1"/>
  <c r="AA62" i="26"/>
  <c r="Z62" i="26"/>
  <c r="Y62" i="26"/>
  <c r="AA61" i="26"/>
  <c r="Z61" i="26"/>
  <c r="Y61" i="26"/>
  <c r="Z60" i="26"/>
  <c r="Y60" i="26"/>
  <c r="AA60" i="26" s="1"/>
  <c r="Z59" i="26"/>
  <c r="Y59" i="26"/>
  <c r="AA59" i="26" s="1"/>
  <c r="Z58" i="26"/>
  <c r="Y58" i="26"/>
  <c r="AA58" i="26" s="1"/>
  <c r="Z57" i="26"/>
  <c r="Y57" i="26"/>
  <c r="AA57" i="26" s="1"/>
  <c r="Z56" i="26"/>
  <c r="Y56" i="26"/>
  <c r="AA56" i="26" s="1"/>
  <c r="Z55" i="26"/>
  <c r="Y55" i="26"/>
  <c r="AA55" i="26" s="1"/>
  <c r="AA54" i="26"/>
  <c r="Z54" i="26"/>
  <c r="Y54" i="26"/>
  <c r="AA53" i="26"/>
  <c r="Z53" i="26"/>
  <c r="Y53" i="26"/>
  <c r="Z52" i="26"/>
  <c r="Y52" i="26"/>
  <c r="AA52" i="26" s="1"/>
  <c r="Z51" i="26"/>
  <c r="Y51" i="26"/>
  <c r="AA51" i="26" s="1"/>
  <c r="Z50" i="26"/>
  <c r="Y50" i="26"/>
  <c r="AA50" i="26" s="1"/>
  <c r="Z49" i="26"/>
  <c r="Y49" i="26"/>
  <c r="AA49" i="26" s="1"/>
  <c r="Z48" i="26"/>
  <c r="Y48" i="26"/>
  <c r="AA48" i="26" s="1"/>
  <c r="Z47" i="26"/>
  <c r="Y47" i="26"/>
  <c r="AA47" i="26" s="1"/>
  <c r="AA46" i="26"/>
  <c r="Z46" i="26"/>
  <c r="Y46" i="26"/>
  <c r="AA45" i="26"/>
  <c r="Z45" i="26"/>
  <c r="Y45" i="26"/>
  <c r="Z44" i="26"/>
  <c r="Y44" i="26"/>
  <c r="AA44" i="26" s="1"/>
  <c r="Z43" i="26"/>
  <c r="Y43" i="26"/>
  <c r="AA43" i="26" s="1"/>
  <c r="AA42" i="26"/>
  <c r="Z42" i="26"/>
  <c r="Y42" i="26"/>
  <c r="Z41" i="26"/>
  <c r="Y41" i="26"/>
  <c r="AA41" i="26" s="1"/>
  <c r="Z40" i="26"/>
  <c r="Y40" i="26"/>
  <c r="AA40" i="26" s="1"/>
  <c r="Z39" i="26"/>
  <c r="Y39" i="26"/>
  <c r="AA39" i="26" s="1"/>
  <c r="AA38" i="26"/>
  <c r="Z38" i="26"/>
  <c r="Y38" i="26"/>
  <c r="AA37" i="26"/>
  <c r="Z37" i="26"/>
  <c r="Y37" i="26"/>
  <c r="Z36" i="26"/>
  <c r="Y36" i="26"/>
  <c r="AA36" i="26" s="1"/>
  <c r="Z35" i="26"/>
  <c r="Y35" i="26"/>
  <c r="AA35" i="26" s="1"/>
  <c r="AA34" i="26"/>
  <c r="Z34" i="26"/>
  <c r="Y34" i="26"/>
  <c r="Z33" i="26"/>
  <c r="Y33" i="26"/>
  <c r="AA33" i="26" s="1"/>
  <c r="Z32" i="26"/>
  <c r="Y32" i="26"/>
  <c r="AA32" i="26" s="1"/>
  <c r="Z31" i="26"/>
  <c r="Y31" i="26"/>
  <c r="AA31" i="26" s="1"/>
  <c r="AA30" i="26"/>
  <c r="Z30" i="26"/>
  <c r="Y30" i="26"/>
  <c r="AA29" i="26"/>
  <c r="Z29" i="26"/>
  <c r="Y29" i="26"/>
  <c r="Z28" i="26"/>
  <c r="Y28" i="26"/>
  <c r="AA28" i="26" s="1"/>
  <c r="Z27" i="26"/>
  <c r="Y27" i="26"/>
  <c r="AA27" i="26" s="1"/>
  <c r="AA26" i="26"/>
  <c r="Z26" i="26"/>
  <c r="Y26" i="26"/>
  <c r="Z25" i="26"/>
  <c r="Y25" i="26"/>
  <c r="AA25" i="26" s="1"/>
  <c r="Z24" i="26"/>
  <c r="Y24" i="26"/>
  <c r="AA24" i="26" s="1"/>
  <c r="Z23" i="26"/>
  <c r="Y23" i="26"/>
  <c r="AA23" i="26" s="1"/>
  <c r="AA22" i="26"/>
  <c r="Z22" i="26"/>
  <c r="Y22" i="26"/>
  <c r="AA21" i="26"/>
  <c r="Z21" i="26"/>
  <c r="Y21" i="26"/>
  <c r="Z20" i="26"/>
  <c r="Y20" i="26"/>
  <c r="AA20" i="26" s="1"/>
  <c r="Z19" i="26"/>
  <c r="Y19" i="26"/>
  <c r="AA19" i="26" s="1"/>
  <c r="AA18" i="26"/>
  <c r="Z18" i="26"/>
  <c r="Y18" i="26"/>
  <c r="Z17" i="26"/>
  <c r="Y17" i="26"/>
  <c r="AA17" i="26" s="1"/>
  <c r="Z16" i="26"/>
  <c r="Y16" i="26"/>
  <c r="AA16" i="26" s="1"/>
  <c r="Z15" i="26"/>
  <c r="Y15" i="26"/>
  <c r="AA15" i="26" s="1"/>
  <c r="AA14" i="26"/>
  <c r="Z14" i="26"/>
  <c r="Y14" i="26"/>
  <c r="AA13" i="26"/>
  <c r="Z13" i="26"/>
  <c r="Y13" i="26"/>
  <c r="Z12" i="26"/>
  <c r="Y12" i="26"/>
  <c r="AA12" i="26" s="1"/>
  <c r="Z11" i="26"/>
  <c r="Y11" i="26"/>
  <c r="AA11" i="26" s="1"/>
  <c r="AA10" i="26"/>
  <c r="Z10" i="26"/>
  <c r="Y10" i="26"/>
  <c r="M41" i="10" l="1"/>
  <c r="L14" i="3"/>
  <c r="M40" i="10"/>
  <c r="L13" i="3"/>
  <c r="M39" i="10"/>
  <c r="M28" i="10"/>
  <c r="M38" i="10"/>
  <c r="M27" i="10"/>
  <c r="L14" i="19"/>
  <c r="L13" i="19"/>
  <c r="L12" i="19"/>
  <c r="L11" i="19"/>
  <c r="L10" i="19"/>
  <c r="L9" i="19"/>
  <c r="L8" i="19"/>
  <c r="L7" i="19"/>
  <c r="X30" i="4" l="1"/>
  <c r="P15" i="10" l="1"/>
  <c r="K21" i="10"/>
  <c r="I21" i="10"/>
  <c r="N23" i="10" s="1"/>
  <c r="H21" i="10"/>
  <c r="F21" i="10"/>
  <c r="L20" i="10"/>
  <c r="N20" i="10" s="1"/>
  <c r="P20" i="10" s="1"/>
  <c r="L19" i="10"/>
  <c r="N19" i="10" s="1"/>
  <c r="P19" i="10" s="1"/>
  <c r="L18" i="10"/>
  <c r="N18" i="10" s="1"/>
  <c r="P18" i="10" s="1"/>
  <c r="L17" i="10"/>
  <c r="N17" i="10" s="1"/>
  <c r="P17" i="10" s="1"/>
  <c r="L16" i="10"/>
  <c r="N16" i="10" s="1"/>
  <c r="P16" i="10" s="1"/>
  <c r="L15" i="10"/>
  <c r="N15" i="10" s="1"/>
  <c r="Z21" i="10"/>
  <c r="W21" i="10"/>
  <c r="Y21" i="10"/>
  <c r="AB21" i="10"/>
  <c r="R26" i="14"/>
  <c r="G27" i="14"/>
  <c r="G26" i="14"/>
  <c r="AB15" i="4"/>
  <c r="AB14" i="4"/>
  <c r="AB13" i="4"/>
  <c r="AB12" i="4"/>
  <c r="AB11" i="4"/>
  <c r="AB10" i="4"/>
  <c r="AB9" i="4"/>
  <c r="AB8" i="4"/>
  <c r="P21" i="10" l="1"/>
  <c r="L21" i="10"/>
  <c r="N21" i="10" l="1"/>
  <c r="N25" i="10" s="1"/>
  <c r="N24" i="10"/>
  <c r="AD31" i="10" l="1"/>
  <c r="AD30" i="10"/>
  <c r="AD29" i="10"/>
  <c r="AD28" i="10"/>
  <c r="AD27" i="10"/>
  <c r="M31" i="10"/>
  <c r="M30" i="10"/>
  <c r="M29" i="10"/>
  <c r="AC20" i="10"/>
  <c r="AE20" i="10" s="1"/>
  <c r="AG20" i="10" s="1"/>
  <c r="AC19" i="10"/>
  <c r="AE19" i="10" s="1"/>
  <c r="AG19" i="10" s="1"/>
  <c r="AC18" i="10"/>
  <c r="AE18" i="10" s="1"/>
  <c r="AG18" i="10" s="1"/>
  <c r="AC17" i="10"/>
  <c r="AC16" i="10"/>
  <c r="AC15" i="10"/>
  <c r="AB14" i="3"/>
  <c r="AB13" i="3"/>
  <c r="AB15" i="3"/>
  <c r="AB12" i="3"/>
  <c r="AB11" i="3"/>
  <c r="AB10" i="3"/>
  <c r="AB9" i="3"/>
  <c r="AB8" i="3"/>
  <c r="AE3" i="19"/>
  <c r="N3" i="19"/>
  <c r="AA7" i="2"/>
  <c r="AA8" i="2"/>
  <c r="AA9" i="2"/>
  <c r="AA10" i="2"/>
  <c r="AA11" i="2"/>
  <c r="AA12" i="2"/>
  <c r="AA13" i="2"/>
  <c r="AA14" i="2"/>
  <c r="L8" i="2"/>
  <c r="L9" i="2"/>
  <c r="L10" i="2"/>
  <c r="L11" i="2"/>
  <c r="L12" i="2"/>
  <c r="L13" i="2"/>
  <c r="L14" i="2"/>
  <c r="L15" i="2"/>
  <c r="AC14" i="19"/>
  <c r="AC13" i="19"/>
  <c r="AC12" i="19"/>
  <c r="AC11" i="19"/>
  <c r="AC10" i="19"/>
  <c r="AC9" i="19"/>
  <c r="AC8" i="19"/>
  <c r="AC7" i="19"/>
  <c r="L8" i="4"/>
  <c r="L8" i="3"/>
  <c r="R27" i="14"/>
  <c r="AC21" i="10" l="1"/>
  <c r="AE21" i="10" s="1"/>
  <c r="AE15" i="10"/>
  <c r="AG15" i="10" s="1"/>
  <c r="AE16" i="10"/>
  <c r="AG16" i="10" s="1"/>
  <c r="AE17" i="10"/>
  <c r="AG17" i="10" s="1"/>
  <c r="AG21" i="10" l="1"/>
  <c r="AE24" i="10"/>
  <c r="AE25" i="10"/>
  <c r="AE23" i="10"/>
  <c r="K54" i="3"/>
  <c r="K52" i="3"/>
  <c r="K50" i="3"/>
  <c r="L15" i="4"/>
  <c r="L15" i="3"/>
  <c r="L12" i="3"/>
  <c r="L11" i="3"/>
  <c r="L10" i="3"/>
  <c r="L9" i="3"/>
  <c r="L14" i="4"/>
  <c r="L13" i="4"/>
  <c r="L12" i="4"/>
  <c r="L11" i="4"/>
  <c r="L10" i="4"/>
  <c r="L9" i="4"/>
  <c r="AQ54" i="3"/>
  <c r="AQ52" i="3"/>
  <c r="AQ50" i="3"/>
  <c r="AA53" i="3"/>
  <c r="AA51" i="3"/>
  <c r="AA4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B3" authorId="0" shapeId="0" xr:uid="{89034FAB-CD82-49E7-96A8-F0605E45B5F1}">
      <text>
        <r>
          <rPr>
            <sz val="11"/>
            <color indexed="81"/>
            <rFont val="BIZ UDP明朝 Medium"/>
            <family val="1"/>
            <charset val="128"/>
          </rPr>
          <t>和暦で入力ください</t>
        </r>
      </text>
    </comment>
    <comment ref="Y8" authorId="0" shapeId="0" xr:uid="{280764F8-66B8-4C6F-A4B9-A8A24181A731}">
      <text>
        <r>
          <rPr>
            <sz val="11"/>
            <color indexed="81"/>
            <rFont val="BIZ UDP明朝 Medium"/>
            <family val="1"/>
            <charset val="128"/>
          </rPr>
          <t>情報シートに記入ください</t>
        </r>
      </text>
    </comment>
    <comment ref="S23" authorId="0" shapeId="0" xr:uid="{112F986C-0E1C-4B34-A6A1-C29E5D06FF50}">
      <text>
        <r>
          <rPr>
            <sz val="11"/>
            <color indexed="81"/>
            <rFont val="BIZ UDP明朝 Medium"/>
            <family val="1"/>
            <charset val="128"/>
          </rPr>
          <t>事務局受理の日付を入れてください。
（届け出た日ではありません）</t>
        </r>
      </text>
    </comment>
    <comment ref="AB30" authorId="0" shapeId="0" xr:uid="{986CA7F8-2BB7-41AB-8FB9-B9ACA25D6522}">
      <text>
        <r>
          <rPr>
            <sz val="11"/>
            <color indexed="81"/>
            <rFont val="BIZ UDP明朝 Medium"/>
            <family val="1"/>
            <charset val="128"/>
          </rPr>
          <t>該当の変更リストより選択ください。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I22" authorId="0" shapeId="0" xr:uid="{00000000-0006-0000-0500-000005000000}">
      <text>
        <r>
          <rPr>
            <sz val="12"/>
            <color indexed="81"/>
            <rFont val="ＭＳ Ｐゴシック"/>
            <family val="3"/>
            <charset val="128"/>
          </rPr>
          <t>当初受理日の上に
１回目変更交付の決定日</t>
        </r>
      </text>
    </comment>
    <comment ref="AI23" authorId="0" shapeId="0" xr:uid="{00000000-0006-0000-0500-000006000000}">
      <text>
        <r>
          <rPr>
            <sz val="12"/>
            <color indexed="81"/>
            <rFont val="ＭＳ Ｐゴシック"/>
            <family val="3"/>
            <charset val="128"/>
          </rPr>
          <t>当初受理
日</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V2" authorId="0" shapeId="0" xr:uid="{6DF650E6-EA23-4D06-A1A8-9658A878E631}">
      <text>
        <r>
          <rPr>
            <sz val="11"/>
            <color indexed="81"/>
            <rFont val="ＭＳ Ｐゴシック"/>
            <family val="3"/>
            <charset val="128"/>
          </rPr>
          <t>和暦で記入ください</t>
        </r>
      </text>
    </comment>
    <comment ref="V29" authorId="0" shapeId="0" xr:uid="{F6C212CB-8C38-48DD-AD9D-EC4C63A90D37}">
      <text>
        <r>
          <rPr>
            <sz val="12"/>
            <color indexed="81"/>
            <rFont val="ＭＳ Ｐゴシック"/>
            <family val="3"/>
            <charset val="128"/>
          </rPr>
          <t>五島地区：五島市、新上五島町、小値賀町、宇久町
壱岐地区：壱岐市  対馬地区：対馬市</t>
        </r>
      </text>
    </comment>
    <comment ref="V32" authorId="0" shapeId="0" xr:uid="{7B74C4D8-B9B1-4111-9251-92D5F0E4C744}">
      <text>
        <r>
          <rPr>
            <sz val="11"/>
            <color indexed="81"/>
            <rFont val="ＭＳ Ｐゴシック"/>
            <family val="3"/>
            <charset val="128"/>
          </rPr>
          <t>参加人数:
補助金対象社数のみ記入ください。</t>
        </r>
      </text>
    </comment>
    <comment ref="V35" authorId="0" shapeId="0" xr:uid="{0F6BE953-7709-4A14-8DA0-5231D93ED098}">
      <text>
        <r>
          <rPr>
            <sz val="11"/>
            <color indexed="81"/>
            <rFont val="ＭＳ Ｐゴシック"/>
            <family val="3"/>
            <charset val="128"/>
          </rPr>
          <t>離島への航路・航空路を記入ください
例1.）長崎～五島（往復）
例2）　往路：福岡～壱岐　復路：壱岐～唐津</t>
        </r>
      </text>
    </comment>
  </commentList>
</comments>
</file>

<file path=xl/sharedStrings.xml><?xml version="1.0" encoding="utf-8"?>
<sst xmlns="http://schemas.openxmlformats.org/spreadsheetml/2006/main" count="1192" uniqueCount="494">
  <si>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</si>
  <si>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</si>
  <si>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</si>
  <si>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</si>
  <si>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</si>
  <si>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</si>
  <si>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</si>
  <si>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</si>
  <si>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</si>
  <si>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担当者</t>
    <rPh sb="0" eb="3">
      <t>タントウシャ</t>
    </rPh>
    <phoneticPr fontId="1"/>
  </si>
  <si>
    <t>電話番号</t>
    <rPh sb="0" eb="2">
      <t>デンワ</t>
    </rPh>
    <rPh sb="2" eb="4">
      <t>バンゴウ</t>
    </rPh>
    <phoneticPr fontId="1"/>
  </si>
  <si>
    <t>メールアドレス</t>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</si>
  <si>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</si>
  <si>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</si>
  <si>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</si>
  <si>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</si>
  <si>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</si>
  <si>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</si>
  <si>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</si>
  <si>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</si>
  <si>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</si>
  <si>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</si>
  <si>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</si>
  <si>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</si>
  <si>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</si>
  <si>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</si>
  <si>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5"/>
  </si>
  <si>
    <t>申請記入日</t>
    <rPh sb="0" eb="2">
      <t>シンセイ</t>
    </rPh>
    <rPh sb="2" eb="4">
      <t>キニュウ</t>
    </rPh>
    <rPh sb="4" eb="5">
      <t>ビ</t>
    </rPh>
    <phoneticPr fontId="1"/>
  </si>
  <si>
    <t>支店名</t>
    <rPh sb="0" eb="3">
      <t>シテンメイ</t>
    </rPh>
    <phoneticPr fontId="5"/>
  </si>
  <si>
    <t>旅行業登録番号</t>
    <rPh sb="0" eb="3">
      <t>リョコウギョウ</t>
    </rPh>
    <rPh sb="3" eb="5">
      <t>トウロク</t>
    </rPh>
    <rPh sb="5" eb="7">
      <t>バンゴウ</t>
    </rPh>
    <phoneticPr fontId="6"/>
  </si>
  <si>
    <t>代表者役職</t>
    <rPh sb="0" eb="3">
      <t>ダイヒョウシャ</t>
    </rPh>
    <rPh sb="3" eb="5">
      <t>ヤクショク</t>
    </rPh>
    <phoneticPr fontId="5"/>
  </si>
  <si>
    <t>代表者氏名</t>
    <rPh sb="0" eb="3">
      <t>ダイヒョウシャ</t>
    </rPh>
    <rPh sb="3" eb="5">
      <t>シメイ</t>
    </rPh>
    <phoneticPr fontId="5"/>
  </si>
  <si>
    <t>担当者名</t>
    <rPh sb="0" eb="3">
      <t>タントウシャ</t>
    </rPh>
    <rPh sb="3" eb="4">
      <t>メイ</t>
    </rPh>
    <phoneticPr fontId="5"/>
  </si>
  <si>
    <t>電話番号</t>
    <rPh sb="0" eb="2">
      <t>デンワ</t>
    </rPh>
    <rPh sb="2" eb="4">
      <t>バンゴウ</t>
    </rPh>
    <phoneticPr fontId="5"/>
  </si>
  <si>
    <t>２．変更の理由</t>
    <rPh sb="2" eb="4">
      <t>ヘンコウ</t>
    </rPh>
    <rPh sb="5" eb="7">
      <t>リユウ</t>
    </rPh>
    <phoneticPr fontId="1"/>
  </si>
  <si>
    <t>３．関係書類</t>
    <rPh sb="2" eb="4">
      <t>カンケイ</t>
    </rPh>
    <rPh sb="4" eb="6">
      <t>ショルイ</t>
    </rPh>
    <phoneticPr fontId="1"/>
  </si>
  <si>
    <t>～</t>
    <phoneticPr fontId="1"/>
  </si>
  <si>
    <t>企画開発費</t>
    <rPh sb="0" eb="2">
      <t>キカク</t>
    </rPh>
    <rPh sb="2" eb="4">
      <t>カイハツ</t>
    </rPh>
    <rPh sb="4" eb="5">
      <t>ヒ</t>
    </rPh>
    <phoneticPr fontId="1"/>
  </si>
  <si>
    <t>種類</t>
    <rPh sb="0" eb="2">
      <t>シュルイ</t>
    </rPh>
    <phoneticPr fontId="1"/>
  </si>
  <si>
    <t>　変更の理由</t>
    <rPh sb="1" eb="3">
      <t>ヘンコウ</t>
    </rPh>
    <rPh sb="4" eb="6">
      <t>リユウ</t>
    </rPh>
    <phoneticPr fontId="1"/>
  </si>
  <si>
    <t>五島市</t>
    <rPh sb="0" eb="3">
      <t>ゴトウシ</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</si>
  <si>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</si>
  <si>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</si>
  <si>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</si>
  <si>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旅行形態</t>
    <rPh sb="0" eb="2">
      <t>リョコウ</t>
    </rPh>
    <rPh sb="2" eb="4">
      <t>ケイタイ</t>
    </rPh>
    <phoneticPr fontId="1"/>
  </si>
  <si>
    <t>合　計</t>
    <rPh sb="0" eb="1">
      <t>アイ</t>
    </rPh>
    <rPh sb="2" eb="3">
      <t>ケイ</t>
    </rPh>
    <phoneticPr fontId="1"/>
  </si>
  <si>
    <t>合　計</t>
    <phoneticPr fontId="1"/>
  </si>
  <si>
    <t>内訳</t>
    <rPh sb="0" eb="2">
      <t>ウチワケ</t>
    </rPh>
    <phoneticPr fontId="5"/>
  </si>
  <si>
    <t>円</t>
    <rPh sb="0" eb="1">
      <t>エン</t>
    </rPh>
    <phoneticPr fontId="5"/>
  </si>
  <si>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</si>
  <si>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</si>
  <si>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</si>
  <si>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</si>
  <si>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</si>
  <si>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</si>
  <si>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</si>
  <si>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</si>
  <si>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（※）代表者の役職にご注意ください。　「代表取締役」　「代表取締役社長」</t>
    <rPh sb="3" eb="6">
      <t>ダイヒョウシャ</t>
    </rPh>
    <rPh sb="7" eb="9">
      <t>ヤクショク</t>
    </rPh>
    <rPh sb="11" eb="13">
      <t>チュウイ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</si>
  <si>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</si>
  <si>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</si>
  <si>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</si>
  <si>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会社組織（人事）の変更があり、申請した代表者が交代致しました。
新しい代表者の役職及び氏名は下記の通りです。</t>
    <rPh sb="1" eb="3">
      <t>カイシャ</t>
    </rPh>
    <rPh sb="3" eb="5">
      <t>ソシキ</t>
    </rPh>
    <rPh sb="6" eb="8">
      <t>ジンジ</t>
    </rPh>
    <rPh sb="10" eb="12">
      <t>ヘンコウ</t>
    </rPh>
    <rPh sb="16" eb="18">
      <t>シンセイ</t>
    </rPh>
    <rPh sb="20" eb="23">
      <t>ダイヒョウシャ</t>
    </rPh>
    <rPh sb="24" eb="26">
      <t>コウタイ</t>
    </rPh>
    <rPh sb="26" eb="27">
      <t>イタ</t>
    </rPh>
    <rPh sb="33" eb="34">
      <t>アタラ</t>
    </rPh>
    <rPh sb="36" eb="39">
      <t>ダイヒョウシャ</t>
    </rPh>
    <rPh sb="40" eb="42">
      <t>ヤクショク</t>
    </rPh>
    <rPh sb="42" eb="43">
      <t>オヨ</t>
    </rPh>
    <rPh sb="44" eb="46">
      <t>シメイ</t>
    </rPh>
    <rPh sb="47" eb="49">
      <t>カキ</t>
    </rPh>
    <rPh sb="50" eb="51">
      <t>トオ</t>
    </rPh>
    <phoneticPr fontId="1"/>
  </si>
  <si>
    <t>旧代表者</t>
    <rPh sb="0" eb="1">
      <t>キュウ</t>
    </rPh>
    <rPh sb="1" eb="4">
      <t>ダイヒョウシャ</t>
    </rPh>
    <phoneticPr fontId="1"/>
  </si>
  <si>
    <t>役職</t>
    <rPh sb="0" eb="2">
      <t>ヤクショク</t>
    </rPh>
    <phoneticPr fontId="1"/>
  </si>
  <si>
    <t>代表取締役</t>
    <rPh sb="0" eb="2">
      <t>ダイヒョウ</t>
    </rPh>
    <rPh sb="2" eb="5">
      <t>トリシマリヤク</t>
    </rPh>
    <phoneticPr fontId="1"/>
  </si>
  <si>
    <t>氏名</t>
    <rPh sb="0" eb="2">
      <t>シメイ</t>
    </rPh>
    <phoneticPr fontId="1"/>
  </si>
  <si>
    <t>長崎太郎</t>
    <rPh sb="0" eb="2">
      <t>ナガサキ</t>
    </rPh>
    <rPh sb="2" eb="4">
      <t>タロウ</t>
    </rPh>
    <phoneticPr fontId="1"/>
  </si>
  <si>
    <t>新代表者</t>
    <rPh sb="0" eb="1">
      <t>シン</t>
    </rPh>
    <rPh sb="1" eb="4">
      <t>ダイヒョウシャ</t>
    </rPh>
    <phoneticPr fontId="1"/>
  </si>
  <si>
    <t>長崎次郎</t>
    <rPh sb="0" eb="2">
      <t>ナガサキ</t>
    </rPh>
    <rPh sb="2" eb="4">
      <t>ジロウ</t>
    </rPh>
    <phoneticPr fontId="1"/>
  </si>
  <si>
    <t>旧住所</t>
    <rPh sb="0" eb="3">
      <t>キュウジュウショ</t>
    </rPh>
    <phoneticPr fontId="1"/>
  </si>
  <si>
    <t>新住所</t>
    <rPh sb="0" eb="3">
      <t>シンジュウショ</t>
    </rPh>
    <phoneticPr fontId="1"/>
  </si>
  <si>
    <t>　○月●日に会社の移転となり、申請した住所が変更となります。新しい住所は下記のとおりです。（住所変更に伴い、申請した電話番号も変更となります。）</t>
    <rPh sb="2" eb="3">
      <t>ツキ</t>
    </rPh>
    <rPh sb="4" eb="5">
      <t>ニチ</t>
    </rPh>
    <rPh sb="6" eb="8">
      <t>カイシャ</t>
    </rPh>
    <rPh sb="9" eb="11">
      <t>イテン</t>
    </rPh>
    <rPh sb="15" eb="17">
      <t>シンセイ</t>
    </rPh>
    <rPh sb="19" eb="21">
      <t>ジュウショ</t>
    </rPh>
    <rPh sb="22" eb="24">
      <t>ヘンコウ</t>
    </rPh>
    <rPh sb="30" eb="31">
      <t>アタラ</t>
    </rPh>
    <rPh sb="33" eb="35">
      <t>ジュウショ</t>
    </rPh>
    <rPh sb="36" eb="38">
      <t>カキ</t>
    </rPh>
    <rPh sb="46" eb="48">
      <t>ジュウショ</t>
    </rPh>
    <rPh sb="48" eb="50">
      <t>ヘンコウ</t>
    </rPh>
    <rPh sb="51" eb="52">
      <t>トモナ</t>
    </rPh>
    <rPh sb="54" eb="56">
      <t>シンセイ</t>
    </rPh>
    <rPh sb="58" eb="60">
      <t>デンワ</t>
    </rPh>
    <rPh sb="60" eb="62">
      <t>バンゴウ</t>
    </rPh>
    <rPh sb="63" eb="65">
      <t>ヘンコウ</t>
    </rPh>
    <phoneticPr fontId="1"/>
  </si>
  <si>
    <t>長崎県長崎市△△町○番〇▼号</t>
  </si>
  <si>
    <t>長崎■■ビル　５階</t>
  </si>
  <si>
    <t>電話</t>
    <rPh sb="0" eb="2">
      <t>デンワ</t>
    </rPh>
    <phoneticPr fontId="1"/>
  </si>
  <si>
    <t>095-8〇○-△□△○</t>
  </si>
  <si>
    <t>長崎県長崎市□□町△番〇▼号</t>
    <phoneticPr fontId="1"/>
  </si>
  <si>
    <t>△△長崎ビル　４階</t>
    <rPh sb="2" eb="4">
      <t>ナガサキ</t>
    </rPh>
    <phoneticPr fontId="1"/>
  </si>
  <si>
    <t>095-8□△-○○△○</t>
    <phoneticPr fontId="1"/>
  </si>
  <si>
    <t>　印は、「会社印」または「代表者印」をお願いします。</t>
    <phoneticPr fontId="1"/>
  </si>
  <si>
    <t>代表者の変更</t>
    <rPh sb="0" eb="2">
      <t>ダイヒョウ</t>
    </rPh>
    <rPh sb="2" eb="3">
      <t>シャ</t>
    </rPh>
    <rPh sb="4" eb="6">
      <t>ヘンコウ</t>
    </rPh>
    <phoneticPr fontId="1"/>
  </si>
  <si>
    <t>会社住所変更</t>
    <rPh sb="0" eb="2">
      <t>カイシャ</t>
    </rPh>
    <rPh sb="2" eb="4">
      <t>ジュウショ</t>
    </rPh>
    <rPh sb="4" eb="6">
      <t>ヘンコウ</t>
    </rPh>
    <phoneticPr fontId="1"/>
  </si>
  <si>
    <t>印は、「会社印」または「代表者印」をお願いします。</t>
    <phoneticPr fontId="1"/>
  </si>
  <si>
    <t>支店長</t>
    <rPh sb="0" eb="3">
      <t>シテンチョウ</t>
    </rPh>
    <phoneticPr fontId="1"/>
  </si>
  <si>
    <t>（1）補助事業者の変更</t>
    <phoneticPr fontId="1"/>
  </si>
  <si>
    <t>（2）事業内容の変更</t>
  </si>
  <si>
    <t>（2）事業内容の変更</t>
    <phoneticPr fontId="1"/>
  </si>
  <si>
    <t>１.　変更の種類</t>
    <rPh sb="3" eb="5">
      <t>ヘンコウ</t>
    </rPh>
    <rPh sb="6" eb="8">
      <t>シュルイ</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</si>
  <si>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</si>
  <si>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</si>
  <si>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</si>
  <si>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t>
    <phoneticPr fontId="1"/>
  </si>
  <si>
    <t>団体名</t>
    <rPh sb="0" eb="2">
      <t>ダンタイ</t>
    </rPh>
    <rPh sb="2" eb="3">
      <t>メイ</t>
    </rPh>
    <phoneticPr fontId="1"/>
  </si>
  <si>
    <t>　令和　　年　　月　　日</t>
    <rPh sb="1" eb="3">
      <t>レイワ</t>
    </rPh>
    <rPh sb="5" eb="6">
      <t>ネン</t>
    </rPh>
    <rPh sb="8" eb="9">
      <t>ツキ</t>
    </rPh>
    <rPh sb="11" eb="12">
      <t>ヒ</t>
    </rPh>
    <phoneticPr fontId="1"/>
  </si>
  <si>
    <t>変更の交通機関</t>
    <rPh sb="0" eb="2">
      <t>ヘンコウ</t>
    </rPh>
    <rPh sb="3" eb="5">
      <t>コウツウ</t>
    </rPh>
    <rPh sb="5" eb="7">
      <t>キカン</t>
    </rPh>
    <phoneticPr fontId="1"/>
  </si>
  <si>
    <t>申請用　情報入力シート　</t>
    <rPh sb="0" eb="3">
      <t>シンセイヨウ</t>
    </rPh>
    <rPh sb="4" eb="6">
      <t>ジョウホウ</t>
    </rPh>
    <rPh sb="6" eb="8">
      <t>ニュウリョク</t>
    </rPh>
    <phoneticPr fontId="5"/>
  </si>
  <si>
    <t>変更内容の記入例</t>
    <rPh sb="0" eb="2">
      <t>ヘンコウ</t>
    </rPh>
    <rPh sb="2" eb="4">
      <t>ナイヨウ</t>
    </rPh>
    <rPh sb="5" eb="7">
      <t>キニュウ</t>
    </rPh>
    <rPh sb="7" eb="8">
      <t>レイ</t>
    </rPh>
    <phoneticPr fontId="1"/>
  </si>
  <si>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</si>
  <si>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</si>
  <si>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</si>
  <si>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</si>
  <si>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</si>
  <si>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5"/>
  </si>
  <si>
    <t>１．実施月</t>
    <rPh sb="2" eb="4">
      <t>ジッシ</t>
    </rPh>
    <rPh sb="4" eb="5">
      <t>ツキ</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</si>
  <si>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</si>
  <si>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</si>
  <si>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</si>
  <si>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</si>
  <si>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</si>
  <si>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</si>
  <si>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</si>
  <si>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</si>
  <si>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一般社団法人　長崎県観光連盟　</t>
    <rPh sb="0" eb="6">
      <t>イッパンシャダンホウジン</t>
    </rPh>
    <rPh sb="7" eb="9">
      <t>ナガサキ</t>
    </rPh>
    <rPh sb="9" eb="10">
      <t>ケン</t>
    </rPh>
    <rPh sb="10" eb="12">
      <t>カンコウ</t>
    </rPh>
    <rPh sb="12" eb="14">
      <t>レンメイ</t>
    </rPh>
    <phoneticPr fontId="6"/>
  </si>
  <si>
    <t>会長</t>
    <phoneticPr fontId="5"/>
  </si>
  <si>
    <t>様</t>
    <rPh sb="0" eb="1">
      <t>サマ</t>
    </rPh>
    <phoneticPr fontId="1"/>
  </si>
  <si>
    <t>交付請求書</t>
  </si>
  <si>
    <r>
      <t>申請した旅行商品の</t>
    </r>
    <r>
      <rPr>
        <b/>
        <sz val="11"/>
        <color theme="1"/>
        <rFont val="BIZ UDP明朝 Medium"/>
        <family val="1"/>
        <charset val="128"/>
      </rPr>
      <t>交通機関を変更</t>
    </r>
    <r>
      <rPr>
        <sz val="11"/>
        <color theme="1"/>
        <rFont val="BIZ UDP明朝 Medium"/>
        <family val="1"/>
        <charset val="128"/>
      </rPr>
      <t>して交付金を変更する場合</t>
    </r>
    <rPh sb="0" eb="2">
      <t>シンセイ</t>
    </rPh>
    <rPh sb="4" eb="6">
      <t>リョコウ</t>
    </rPh>
    <rPh sb="6" eb="8">
      <t>ショウヒン</t>
    </rPh>
    <rPh sb="9" eb="11">
      <t>コウツウ</t>
    </rPh>
    <rPh sb="11" eb="13">
      <t>キカン</t>
    </rPh>
    <rPh sb="14" eb="16">
      <t>ヘンコウ</t>
    </rPh>
    <rPh sb="18" eb="21">
      <t>コウフキン</t>
    </rPh>
    <rPh sb="22" eb="24">
      <t>ヘンコウ</t>
    </rPh>
    <rPh sb="26" eb="28">
      <t>バアイ</t>
    </rPh>
    <phoneticPr fontId="1"/>
  </si>
  <si>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</si>
  <si>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</si>
  <si>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</si>
  <si>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対馬市</t>
    <rPh sb="0" eb="2">
      <t>ツシマ</t>
    </rPh>
    <rPh sb="2" eb="3">
      <t>シ</t>
    </rPh>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</si>
  <si>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</si>
  <si>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</si>
  <si>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</si>
  <si>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嶋崎真英</t>
    <rPh sb="1" eb="3">
      <t>シマザキ</t>
    </rPh>
    <rPh sb="3" eb="5">
      <t>マサヒデ</t>
    </rPh>
    <phoneticPr fontId="5"/>
  </si>
  <si>
    <t>企画開発費</t>
    <phoneticPr fontId="1"/>
  </si>
  <si>
    <t>（1）-①　会社名、会社住所、代表者名の変更</t>
    <phoneticPr fontId="1"/>
  </si>
  <si>
    <t>（2）-①　新たな旅行商品の追加</t>
    <phoneticPr fontId="1"/>
  </si>
  <si>
    <t>募集型企画旅行</t>
  </si>
  <si>
    <t>受注型企画旅行</t>
    <rPh sb="0" eb="2">
      <t>ジュチュウ</t>
    </rPh>
    <rPh sb="2" eb="3">
      <t>ガタ</t>
    </rPh>
    <rPh sb="3" eb="5">
      <t>キカク</t>
    </rPh>
    <rPh sb="5" eb="7">
      <t>リョコウ</t>
    </rPh>
    <phoneticPr fontId="1"/>
  </si>
  <si>
    <t>企画開発費</t>
    <phoneticPr fontId="1"/>
  </si>
  <si>
    <t>※色つきのセルは「情報シート」の情報を共有します。</t>
    <rPh sb="1" eb="2">
      <t>イロ</t>
    </rPh>
    <rPh sb="9" eb="11">
      <t>ジョウホウ</t>
    </rPh>
    <rPh sb="16" eb="18">
      <t>ジョウホウ</t>
    </rPh>
    <rPh sb="19" eb="21">
      <t>キョウユウ</t>
    </rPh>
    <phoneticPr fontId="1"/>
  </si>
  <si>
    <t>（記載例）</t>
  </si>
  <si>
    <t>一般社団法人　長崎県観光連盟　</t>
    <rPh sb="0" eb="2">
      <t>イッパン</t>
    </rPh>
    <rPh sb="2" eb="4">
      <t>シャダン</t>
    </rPh>
    <rPh sb="4" eb="6">
      <t>ホウジン</t>
    </rPh>
    <rPh sb="7" eb="9">
      <t>ナガサキ</t>
    </rPh>
    <rPh sb="9" eb="10">
      <t>ケン</t>
    </rPh>
    <rPh sb="10" eb="12">
      <t>カンコウ</t>
    </rPh>
    <rPh sb="12" eb="14">
      <t>レンメイ</t>
    </rPh>
    <phoneticPr fontId="1"/>
  </si>
  <si>
    <t>会長</t>
    <phoneticPr fontId="1"/>
  </si>
  <si>
    <t xml:space="preserve"> 嶋  崎  真  英  </t>
    <phoneticPr fontId="1"/>
  </si>
  <si>
    <t>様</t>
    <phoneticPr fontId="1"/>
  </si>
  <si>
    <t>長崎県長崎市</t>
    <rPh sb="0" eb="6">
      <t>ナガサキケンナガサキシ</t>
    </rPh>
    <phoneticPr fontId="1"/>
  </si>
  <si>
    <t>学校所在地</t>
    <rPh sb="0" eb="2">
      <t>ガッコウ</t>
    </rPh>
    <rPh sb="2" eb="5">
      <t>ショザイチ</t>
    </rPh>
    <phoneticPr fontId="1"/>
  </si>
  <si>
    <t>長崎○○高等学校</t>
    <rPh sb="0" eb="8">
      <t>ナガサキマルマルコウトウガッコウ</t>
    </rPh>
    <phoneticPr fontId="1"/>
  </si>
  <si>
    <t>学校名</t>
    <rPh sb="0" eb="3">
      <t>ガッコウメイ</t>
    </rPh>
    <phoneticPr fontId="5"/>
  </si>
  <si>
    <t>学校長名</t>
    <rPh sb="0" eb="2">
      <t>ガッコウ</t>
    </rPh>
    <rPh sb="2" eb="3">
      <t>チョウ</t>
    </rPh>
    <rPh sb="3" eb="4">
      <t>メイ</t>
    </rPh>
    <phoneticPr fontId="5"/>
  </si>
  <si>
    <t>印</t>
    <rPh sb="0" eb="1">
      <t>イン</t>
    </rPh>
    <phoneticPr fontId="5"/>
  </si>
  <si>
    <t>長崎県「しま旅滞在促進事業」補助金利用証明書</t>
    <rPh sb="0" eb="2">
      <t>ナガサキ</t>
    </rPh>
    <rPh sb="2" eb="3">
      <t>ケン</t>
    </rPh>
    <rPh sb="6" eb="7">
      <t>タビ</t>
    </rPh>
    <rPh sb="7" eb="9">
      <t>タイザイ</t>
    </rPh>
    <rPh sb="9" eb="11">
      <t>ソクシン</t>
    </rPh>
    <rPh sb="11" eb="13">
      <t>ジギョウ</t>
    </rPh>
    <rPh sb="14" eb="16">
      <t>ホジョ</t>
    </rPh>
    <rPh sb="16" eb="17">
      <t>キン</t>
    </rPh>
    <rPh sb="17" eb="19">
      <t>リヨウ</t>
    </rPh>
    <rPh sb="19" eb="22">
      <t>ショウメイショ</t>
    </rPh>
    <phoneticPr fontId="1"/>
  </si>
  <si>
    <t>取扱旅行社</t>
    <rPh sb="0" eb="2">
      <t>トリアツカイ</t>
    </rPh>
    <rPh sb="2" eb="4">
      <t>リョコウ</t>
    </rPh>
    <rPh sb="4" eb="5">
      <t>シャ</t>
    </rPh>
    <phoneticPr fontId="5"/>
  </si>
  <si>
    <t>旅行した島の地区：市町</t>
    <rPh sb="0" eb="2">
      <t>リョコウ</t>
    </rPh>
    <rPh sb="4" eb="5">
      <t>シマ</t>
    </rPh>
    <rPh sb="6" eb="8">
      <t>チク</t>
    </rPh>
    <rPh sb="9" eb="10">
      <t>シ</t>
    </rPh>
    <rPh sb="10" eb="11">
      <t>マチ</t>
    </rPh>
    <phoneticPr fontId="5"/>
  </si>
  <si>
    <t>壱岐地区：壱岐市</t>
    <phoneticPr fontId="1"/>
  </si>
  <si>
    <t>助成を受けた区間</t>
    <rPh sb="0" eb="2">
      <t>ジョセイ</t>
    </rPh>
    <rPh sb="3" eb="4">
      <t>ウ</t>
    </rPh>
    <rPh sb="6" eb="7">
      <t>ク</t>
    </rPh>
    <rPh sb="7" eb="8">
      <t>アイダ</t>
    </rPh>
    <phoneticPr fontId="5"/>
  </si>
  <si>
    <t>唐津東～印通寺港（往復）</t>
    <rPh sb="0" eb="2">
      <t>カラツ</t>
    </rPh>
    <rPh sb="2" eb="3">
      <t>ヒガシ</t>
    </rPh>
    <rPh sb="4" eb="7">
      <t>インツウジ</t>
    </rPh>
    <rPh sb="7" eb="8">
      <t>ミナト</t>
    </rPh>
    <rPh sb="9" eb="11">
      <t>オウフク</t>
    </rPh>
    <phoneticPr fontId="1"/>
  </si>
  <si>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</si>
  <si>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</si>
  <si>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</si>
  <si>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</si>
  <si>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参加人数</t>
    <rPh sb="0" eb="2">
      <t>サンカ</t>
    </rPh>
    <rPh sb="2" eb="4">
      <t>ニンズウ</t>
    </rPh>
    <phoneticPr fontId="5"/>
  </si>
  <si>
    <t>120名</t>
    <rPh sb="3" eb="4">
      <t>メイ</t>
    </rPh>
    <phoneticPr fontId="1"/>
  </si>
  <si>
    <t>（7）学校証明書＜別記４＞　　　　【教育旅行】</t>
    <rPh sb="3" eb="5">
      <t>ガッコウ</t>
    </rPh>
    <rPh sb="5" eb="8">
      <t>ショウメイショ</t>
    </rPh>
    <rPh sb="9" eb="11">
      <t>ベッキ</t>
    </rPh>
    <phoneticPr fontId="1"/>
  </si>
  <si>
    <t>申請者（会社名）</t>
    <rPh sb="4" eb="7">
      <t>カイシャメイ</t>
    </rPh>
    <phoneticPr fontId="5"/>
  </si>
  <si>
    <t>印</t>
    <rPh sb="0" eb="1">
      <t>イン</t>
    </rPh>
    <phoneticPr fontId="1"/>
  </si>
  <si>
    <t>○○　△△</t>
    <phoneticPr fontId="1"/>
  </si>
  <si>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</si>
  <si>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</si>
  <si>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</si>
  <si>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</si>
  <si>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</si>
  <si>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</si>
  <si>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t>販売促進費</t>
    <rPh sb="0" eb="2">
      <t>ハンバイ</t>
    </rPh>
    <rPh sb="2" eb="4">
      <t>ソクシン</t>
    </rPh>
    <rPh sb="4" eb="5">
      <t>ヒ</t>
    </rPh>
    <phoneticPr fontId="5"/>
  </si>
  <si>
    <t>長崎県「しま旅滞在促進事業」利用証明書</t>
    <rPh sb="0" eb="2">
      <t>ナガサキ</t>
    </rPh>
    <rPh sb="2" eb="3">
      <t>ケン</t>
    </rPh>
    <rPh sb="6" eb="7">
      <t>タビ</t>
    </rPh>
    <rPh sb="7" eb="9">
      <t>タイザイ</t>
    </rPh>
    <rPh sb="9" eb="11">
      <t>ソクシン</t>
    </rPh>
    <rPh sb="11" eb="13">
      <t>ジギョウ</t>
    </rPh>
    <rPh sb="14" eb="16">
      <t>リヨウ</t>
    </rPh>
    <rPh sb="16" eb="19">
      <t>ショウメイショ</t>
    </rPh>
    <phoneticPr fontId="1"/>
  </si>
  <si>
    <t>4．関係書類</t>
    <rPh sb="2" eb="4">
      <t>カンケイ</t>
    </rPh>
    <rPh sb="4" eb="6">
      <t>ショルイ</t>
    </rPh>
    <phoneticPr fontId="1"/>
  </si>
  <si>
    <t>　申請したしま旅商品が販売不調のため、旅行商品の内容を見直し、新しいしま旅商品に変更して販売します。</t>
    <phoneticPr fontId="1"/>
  </si>
  <si>
    <t>販売中止の旅行商品</t>
    <rPh sb="0" eb="2">
      <t>ハンバイ</t>
    </rPh>
    <rPh sb="2" eb="4">
      <t>チュウシ</t>
    </rPh>
    <rPh sb="5" eb="7">
      <t>リョコウ</t>
    </rPh>
    <rPh sb="7" eb="9">
      <t>ショウヒン</t>
    </rPh>
    <phoneticPr fontId="1"/>
  </si>
  <si>
    <t>追加するの旅行商品</t>
    <rPh sb="0" eb="2">
      <t>ツイカ</t>
    </rPh>
    <rPh sb="5" eb="7">
      <t>リョコウ</t>
    </rPh>
    <rPh sb="7" eb="9">
      <t>ショウヒン</t>
    </rPh>
    <phoneticPr fontId="1"/>
  </si>
  <si>
    <t>　申請したしま旅商品が販売不調のため、下記旅行商品の販売を中止します。</t>
    <rPh sb="19" eb="21">
      <t>カキ</t>
    </rPh>
    <rPh sb="29" eb="31">
      <t>チュウシ</t>
    </rPh>
    <phoneticPr fontId="1"/>
  </si>
  <si>
    <t>販売終了月</t>
    <rPh sb="0" eb="2">
      <t>ハンバイ</t>
    </rPh>
    <rPh sb="2" eb="4">
      <t>シュウリョウ</t>
    </rPh>
    <rPh sb="4" eb="5">
      <t>ツキ</t>
    </rPh>
    <phoneticPr fontId="1"/>
  </si>
  <si>
    <t>販売開始月</t>
    <rPh sb="0" eb="2">
      <t>ハンバイ</t>
    </rPh>
    <rPh sb="2" eb="4">
      <t>カイシ</t>
    </rPh>
    <rPh sb="4" eb="5">
      <t>ツキ</t>
    </rPh>
    <phoneticPr fontId="1"/>
  </si>
  <si>
    <r>
      <t>①追加（</t>
    </r>
    <r>
      <rPr>
        <sz val="11"/>
        <color rgb="FFFF0000"/>
        <rFont val="BIZ UDP明朝 Medium"/>
        <family val="1"/>
        <charset val="128"/>
      </rPr>
      <t>募集型）</t>
    </r>
    <rPh sb="1" eb="3">
      <t>ツイカ</t>
    </rPh>
    <phoneticPr fontId="1"/>
  </si>
  <si>
    <r>
      <t>②取消（</t>
    </r>
    <r>
      <rPr>
        <sz val="11"/>
        <color rgb="FFFF0000"/>
        <rFont val="BIZ UDP明朝 Medium"/>
        <family val="1"/>
        <charset val="128"/>
      </rPr>
      <t>募集型）</t>
    </r>
    <rPh sb="1" eb="3">
      <t>トリケシ</t>
    </rPh>
    <phoneticPr fontId="1"/>
  </si>
  <si>
    <r>
      <t>③追加と取消（</t>
    </r>
    <r>
      <rPr>
        <sz val="11"/>
        <color rgb="FFFF0000"/>
        <rFont val="BIZ UDP明朝 Medium"/>
        <family val="1"/>
        <charset val="128"/>
      </rPr>
      <t>募集型）</t>
    </r>
    <rPh sb="1" eb="3">
      <t>ツイカ</t>
    </rPh>
    <phoneticPr fontId="1"/>
  </si>
  <si>
    <t>　申請したしま旅商品が交通機関の都合でダイヤが変更となり、当初予定した時間での行程が組めなくなりましたので、旅行行程見直して販売を計画しております。その際、交通機関の変更を伴うため、交通費の補助額が変更となりますので、関係書類を添えて変更を申込いたします。</t>
    <rPh sb="11" eb="13">
      <t>コウツウ</t>
    </rPh>
    <rPh sb="13" eb="15">
      <t>キカン</t>
    </rPh>
    <rPh sb="16" eb="18">
      <t>ツゴウ</t>
    </rPh>
    <rPh sb="23" eb="25">
      <t>ヘンコウ</t>
    </rPh>
    <rPh sb="29" eb="31">
      <t>トウショ</t>
    </rPh>
    <rPh sb="31" eb="33">
      <t>ヨテイ</t>
    </rPh>
    <rPh sb="35" eb="37">
      <t>ジカン</t>
    </rPh>
    <rPh sb="39" eb="41">
      <t>コウテイ</t>
    </rPh>
    <rPh sb="42" eb="43">
      <t>ク</t>
    </rPh>
    <rPh sb="54" eb="56">
      <t>リョコウ</t>
    </rPh>
    <rPh sb="58" eb="60">
      <t>ミナオ</t>
    </rPh>
    <rPh sb="62" eb="64">
      <t>ハンバイ</t>
    </rPh>
    <rPh sb="65" eb="67">
      <t>ケイカク</t>
    </rPh>
    <rPh sb="76" eb="77">
      <t>サイ</t>
    </rPh>
    <rPh sb="78" eb="80">
      <t>コウツウ</t>
    </rPh>
    <rPh sb="80" eb="82">
      <t>キカン</t>
    </rPh>
    <rPh sb="83" eb="85">
      <t>ヘンコウ</t>
    </rPh>
    <rPh sb="86" eb="87">
      <t>トモナ</t>
    </rPh>
    <rPh sb="91" eb="94">
      <t>コウツウヒ</t>
    </rPh>
    <rPh sb="95" eb="97">
      <t>ホジョ</t>
    </rPh>
    <rPh sb="97" eb="98">
      <t>ガク</t>
    </rPh>
    <rPh sb="99" eb="101">
      <t>ヘンコウ</t>
    </rPh>
    <rPh sb="109" eb="111">
      <t>カンケイ</t>
    </rPh>
    <rPh sb="111" eb="113">
      <t>ショルイ</t>
    </rPh>
    <rPh sb="114" eb="115">
      <t>ソ</t>
    </rPh>
    <rPh sb="117" eb="119">
      <t>ヘンコウ</t>
    </rPh>
    <phoneticPr fontId="1"/>
  </si>
  <si>
    <t>航路変更の旅行商品</t>
    <rPh sb="0" eb="2">
      <t>コウロ</t>
    </rPh>
    <rPh sb="2" eb="4">
      <t>ヘンコウ</t>
    </rPh>
    <rPh sb="5" eb="7">
      <t>リョコウ</t>
    </rPh>
    <rPh sb="7" eb="9">
      <t>ショウヒン</t>
    </rPh>
    <phoneticPr fontId="1"/>
  </si>
  <si>
    <t>月</t>
    <rPh sb="0" eb="1">
      <t>ツキ</t>
    </rPh>
    <phoneticPr fontId="1"/>
  </si>
  <si>
    <t>変更となる期間</t>
    <rPh sb="0" eb="2">
      <t>ヘンコウ</t>
    </rPh>
    <rPh sb="5" eb="7">
      <t>キカン</t>
    </rPh>
    <phoneticPr fontId="1"/>
  </si>
  <si>
    <t>（2）-④　受理された旅行商品の全てもしくは一部を中止</t>
    <rPh sb="6" eb="8">
      <t>ジュリ</t>
    </rPh>
    <rPh sb="16" eb="17">
      <t>スベ</t>
    </rPh>
    <rPh sb="22" eb="24">
      <t>イチブ</t>
    </rPh>
    <phoneticPr fontId="1"/>
  </si>
  <si>
    <t>＊情報シートに入力してください</t>
    <rPh sb="1" eb="3">
      <t>ジョウホウ</t>
    </rPh>
    <rPh sb="7" eb="9">
      <t>ニュウリョク</t>
    </rPh>
    <phoneticPr fontId="1"/>
  </si>
  <si>
    <t xml:space="preserve"> </t>
    <phoneticPr fontId="1"/>
  </si>
  <si>
    <t>　　記載された企画書やパンフレット等</t>
    <phoneticPr fontId="1"/>
  </si>
  <si>
    <t>本</t>
    <rPh sb="0" eb="1">
      <t>ホン</t>
    </rPh>
    <phoneticPr fontId="1"/>
  </si>
  <si>
    <t>助成金利用予定</t>
    <rPh sb="0" eb="2">
      <t>ジョセイ</t>
    </rPh>
    <rPh sb="2" eb="3">
      <t>キン</t>
    </rPh>
    <rPh sb="3" eb="5">
      <t>リヨウ</t>
    </rPh>
    <rPh sb="5" eb="7">
      <t>ヨテイ</t>
    </rPh>
    <phoneticPr fontId="1"/>
  </si>
  <si>
    <t>助成対象旅行商品数</t>
    <rPh sb="0" eb="2">
      <t>ジョセイ</t>
    </rPh>
    <rPh sb="2" eb="4">
      <t>タイショウ</t>
    </rPh>
    <rPh sb="4" eb="6">
      <t>リョコウ</t>
    </rPh>
    <rPh sb="6" eb="8">
      <t>ショウヒン</t>
    </rPh>
    <rPh sb="8" eb="9">
      <t>スウ</t>
    </rPh>
    <phoneticPr fontId="1"/>
  </si>
  <si>
    <t>壱岐市</t>
    <phoneticPr fontId="1"/>
  </si>
  <si>
    <t>１．旅行形態</t>
    <rPh sb="2" eb="4">
      <t>リョコウ</t>
    </rPh>
    <rPh sb="4" eb="6">
      <t>ケイタイ</t>
    </rPh>
    <phoneticPr fontId="1"/>
  </si>
  <si>
    <t>団体型（エスコート）商品</t>
    <rPh sb="0" eb="3">
      <t>ダンタイガタ</t>
    </rPh>
    <rPh sb="10" eb="12">
      <t>ショウヒン</t>
    </rPh>
    <phoneticPr fontId="1"/>
  </si>
  <si>
    <t>～</t>
  </si>
  <si>
    <t>～</t>
    <phoneticPr fontId="1"/>
  </si>
  <si>
    <t>旅行形態</t>
    <rPh sb="0" eb="2">
      <t>リョコウ</t>
    </rPh>
    <rPh sb="2" eb="4">
      <t>ケイタイ</t>
    </rPh>
    <phoneticPr fontId="1"/>
  </si>
  <si>
    <t>開始日</t>
    <rPh sb="0" eb="3">
      <t>カイシビ</t>
    </rPh>
    <phoneticPr fontId="1"/>
  </si>
  <si>
    <t>終了日</t>
    <rPh sb="0" eb="3">
      <t>シュウリョウビ</t>
    </rPh>
    <phoneticPr fontId="1"/>
  </si>
  <si>
    <t>3．販売計画</t>
    <rPh sb="2" eb="4">
      <t>ハンバイ</t>
    </rPh>
    <rPh sb="4" eb="6">
      <t>ケイカク</t>
    </rPh>
    <phoneticPr fontId="1"/>
  </si>
  <si>
    <t>（円）</t>
    <rPh sb="1" eb="2">
      <t>エン</t>
    </rPh>
    <phoneticPr fontId="1"/>
  </si>
  <si>
    <t>市町</t>
    <rPh sb="0" eb="1">
      <t>シ</t>
    </rPh>
    <rPh sb="1" eb="2">
      <t>マチ</t>
    </rPh>
    <phoneticPr fontId="1"/>
  </si>
  <si>
    <t>　申請したしま旅商品に下記のしま旅商品に追加して販売します。</t>
    <rPh sb="11" eb="13">
      <t>カキ</t>
    </rPh>
    <rPh sb="20" eb="22">
      <t>ツイカ</t>
    </rPh>
    <phoneticPr fontId="1"/>
  </si>
  <si>
    <t>五島　孤独のグルメ旅　</t>
    <rPh sb="0" eb="2">
      <t>ゴトウ</t>
    </rPh>
    <rPh sb="3" eb="5">
      <t>コドク</t>
    </rPh>
    <rPh sb="9" eb="10">
      <t>タビ</t>
    </rPh>
    <phoneticPr fontId="1"/>
  </si>
  <si>
    <t>7月～2月</t>
    <rPh sb="1" eb="2">
      <t>ツキ</t>
    </rPh>
    <rPh sb="4" eb="5">
      <t>ツキ</t>
    </rPh>
    <phoneticPr fontId="1"/>
  </si>
  <si>
    <t>上五島　キリシタン紀行</t>
    <rPh sb="0" eb="3">
      <t>カミゴトウ</t>
    </rPh>
    <rPh sb="9" eb="11">
      <t>キコウ</t>
    </rPh>
    <phoneticPr fontId="1"/>
  </si>
  <si>
    <t>9月～2月</t>
    <rPh sb="1" eb="2">
      <t>ツキ</t>
    </rPh>
    <rPh sb="4" eb="5">
      <t>ツキ</t>
    </rPh>
    <phoneticPr fontId="1"/>
  </si>
  <si>
    <t>7.8月</t>
    <rPh sb="3" eb="4">
      <t>ツキ</t>
    </rPh>
    <phoneticPr fontId="1"/>
  </si>
  <si>
    <t>12月～2月</t>
    <rPh sb="2" eb="3">
      <t>ツキ</t>
    </rPh>
    <rPh sb="5" eb="6">
      <t>ツキ</t>
    </rPh>
    <phoneticPr fontId="1"/>
  </si>
  <si>
    <t>壱岐の旅</t>
    <rPh sb="0" eb="2">
      <t>イキ</t>
    </rPh>
    <rPh sb="3" eb="4">
      <t>タビ</t>
    </rPh>
    <phoneticPr fontId="1"/>
  </si>
  <si>
    <t>対馬の旅</t>
    <rPh sb="0" eb="2">
      <t>ツシマ</t>
    </rPh>
    <rPh sb="3" eb="4">
      <t>タビ</t>
    </rPh>
    <phoneticPr fontId="1"/>
  </si>
  <si>
    <t>個人型（フリープラン）商品</t>
    <rPh sb="0" eb="3">
      <t>コジンガタ</t>
    </rPh>
    <rPh sb="11" eb="13">
      <t>ショウヒン</t>
    </rPh>
    <phoneticPr fontId="1"/>
  </si>
  <si>
    <t>飛行機チャーター商品</t>
    <rPh sb="0" eb="3">
      <t>ヒコウキ</t>
    </rPh>
    <rPh sb="8" eb="10">
      <t>ショウヒン</t>
    </rPh>
    <phoneticPr fontId="1"/>
  </si>
  <si>
    <t>教育旅行</t>
    <rPh sb="0" eb="2">
      <t>キョウイク</t>
    </rPh>
    <rPh sb="2" eb="4">
      <t>リョコウ</t>
    </rPh>
    <phoneticPr fontId="1"/>
  </si>
  <si>
    <t>訪日旅行</t>
    <rPh sb="0" eb="2">
      <t>ホウニチ</t>
    </rPh>
    <rPh sb="2" eb="4">
      <t>リョコウ</t>
    </rPh>
    <phoneticPr fontId="1"/>
  </si>
  <si>
    <t>企画開発費</t>
    <rPh sb="0" eb="2">
      <t>キカク</t>
    </rPh>
    <rPh sb="2" eb="4">
      <t>カイハツ</t>
    </rPh>
    <rPh sb="4" eb="5">
      <t>ヒ</t>
    </rPh>
    <phoneticPr fontId="1"/>
  </si>
  <si>
    <t>計</t>
    <rPh sb="0" eb="1">
      <t>ケイ</t>
    </rPh>
    <phoneticPr fontId="1"/>
  </si>
  <si>
    <t>2．実施期間</t>
    <phoneticPr fontId="1"/>
  </si>
  <si>
    <t>長崎県「しま旅滞在促進事業」実績書</t>
    <rPh sb="0" eb="3">
      <t>ナガサキケン</t>
    </rPh>
    <rPh sb="6" eb="7">
      <t>タビ</t>
    </rPh>
    <rPh sb="7" eb="9">
      <t>タイザイ</t>
    </rPh>
    <rPh sb="9" eb="11">
      <t>ソクシン</t>
    </rPh>
    <rPh sb="11" eb="13">
      <t>ジギョウ</t>
    </rPh>
    <rPh sb="14" eb="16">
      <t>ジッセキ</t>
    </rPh>
    <rPh sb="16" eb="17">
      <t>ショ</t>
    </rPh>
    <phoneticPr fontId="1"/>
  </si>
  <si>
    <t>実績</t>
    <rPh sb="0" eb="2">
      <t>ジッセキ</t>
    </rPh>
    <phoneticPr fontId="1"/>
  </si>
  <si>
    <t>3．販売実績詳細及び助成金利用実績</t>
    <rPh sb="2" eb="4">
      <t>ハンバイ</t>
    </rPh>
    <rPh sb="4" eb="6">
      <t>ジッセキ</t>
    </rPh>
    <rPh sb="6" eb="8">
      <t>ショウサイ</t>
    </rPh>
    <rPh sb="8" eb="9">
      <t>オヨ</t>
    </rPh>
    <rPh sb="10" eb="13">
      <t>ジョセイキン</t>
    </rPh>
    <rPh sb="13" eb="15">
      <t>リヨウ</t>
    </rPh>
    <rPh sb="15" eb="17">
      <t>ジッセキ</t>
    </rPh>
    <phoneticPr fontId="1"/>
  </si>
  <si>
    <t>長崎県「しま旅滞在促進事業」助成金</t>
    <rPh sb="0" eb="2">
      <t>ナガサキ</t>
    </rPh>
    <rPh sb="2" eb="3">
      <t>ケン</t>
    </rPh>
    <rPh sb="6" eb="7">
      <t>タビ</t>
    </rPh>
    <rPh sb="7" eb="9">
      <t>タイザイ</t>
    </rPh>
    <rPh sb="9" eb="11">
      <t>ソクシン</t>
    </rPh>
    <rPh sb="11" eb="13">
      <t>ジギョウ</t>
    </rPh>
    <rPh sb="14" eb="16">
      <t>ジョセイ</t>
    </rPh>
    <rPh sb="16" eb="17">
      <t>キン</t>
    </rPh>
    <phoneticPr fontId="1"/>
  </si>
  <si>
    <t>印</t>
    <rPh sb="0" eb="1">
      <t>イン</t>
    </rPh>
    <phoneticPr fontId="1"/>
  </si>
  <si>
    <t>（様式第１号～第６号までの提出は、押印後PDFでの提出可能です）</t>
    <rPh sb="1" eb="3">
      <t>ヨウシキ</t>
    </rPh>
    <rPh sb="3" eb="4">
      <t>ダイ</t>
    </rPh>
    <rPh sb="5" eb="6">
      <t>ゴウ</t>
    </rPh>
    <rPh sb="7" eb="8">
      <t>ダイ</t>
    </rPh>
    <rPh sb="9" eb="10">
      <t>ゴウ</t>
    </rPh>
    <rPh sb="13" eb="15">
      <t>テイシュツ</t>
    </rPh>
    <rPh sb="17" eb="20">
      <t>オウインゴ</t>
    </rPh>
    <rPh sb="25" eb="27">
      <t>テイシュツ</t>
    </rPh>
    <rPh sb="27" eb="29">
      <t>カノウ</t>
    </rPh>
    <phoneticPr fontId="1"/>
  </si>
  <si>
    <t>（1）助成事業者の変更</t>
    <phoneticPr fontId="1"/>
  </si>
  <si>
    <t>団体型（エスコート商品）・個人型（フリープラン）</t>
    <rPh sb="0" eb="3">
      <t>ダンタイガタ</t>
    </rPh>
    <rPh sb="9" eb="11">
      <t>ショウヒン</t>
    </rPh>
    <rPh sb="13" eb="16">
      <t>コジンガタ</t>
    </rPh>
    <phoneticPr fontId="1"/>
  </si>
  <si>
    <t>詳細</t>
    <rPh sb="0" eb="2">
      <t>ショウサイ</t>
    </rPh>
    <phoneticPr fontId="1"/>
  </si>
  <si>
    <t>選択ください</t>
    <rPh sb="0" eb="2">
      <t>センタク</t>
    </rPh>
    <phoneticPr fontId="1"/>
  </si>
  <si>
    <t>その実績を報告します。</t>
    <phoneticPr fontId="1"/>
  </si>
  <si>
    <t>（1）実績書（様式第6号）</t>
    <rPh sb="3" eb="6">
      <t>ジッセキショ</t>
    </rPh>
    <phoneticPr fontId="1"/>
  </si>
  <si>
    <r>
      <t>（2）</t>
    </r>
    <r>
      <rPr>
        <sz val="11"/>
        <color rgb="FFFF0000"/>
        <rFont val="BIZ UDP明朝 Medium"/>
        <family val="1"/>
        <charset val="128"/>
      </rPr>
      <t>助成</t>
    </r>
    <r>
      <rPr>
        <sz val="11"/>
        <color theme="1"/>
        <rFont val="BIZ UDP明朝 Medium"/>
        <family val="1"/>
        <charset val="128"/>
      </rPr>
      <t>金実績シート</t>
    </r>
    <rPh sb="3" eb="5">
      <t>ジョセイ</t>
    </rPh>
    <rPh sb="5" eb="6">
      <t>キン</t>
    </rPh>
    <rPh sb="6" eb="8">
      <t>ジッセキ</t>
    </rPh>
    <phoneticPr fontId="1"/>
  </si>
  <si>
    <t>送客数</t>
    <phoneticPr fontId="1"/>
  </si>
  <si>
    <t>延泊数</t>
    <phoneticPr fontId="1"/>
  </si>
  <si>
    <t>累計</t>
    <rPh sb="0" eb="2">
      <t>ルイケイ</t>
    </rPh>
    <phoneticPr fontId="1"/>
  </si>
  <si>
    <t>販売促進費</t>
    <rPh sb="0" eb="2">
      <t>ハンバイ</t>
    </rPh>
    <rPh sb="2" eb="4">
      <t>ソクシン</t>
    </rPh>
    <rPh sb="4" eb="5">
      <t>ヒ</t>
    </rPh>
    <phoneticPr fontId="1"/>
  </si>
  <si>
    <t>月分</t>
    <rPh sb="0" eb="2">
      <t>ツキブン</t>
    </rPh>
    <phoneticPr fontId="1"/>
  </si>
  <si>
    <t>下記金額を交付されるよう請求します。</t>
    <rPh sb="0" eb="2">
      <t>カキ</t>
    </rPh>
    <rPh sb="2" eb="4">
      <t>キンガク</t>
    </rPh>
    <rPh sb="5" eb="7">
      <t>コウフ</t>
    </rPh>
    <phoneticPr fontId="1"/>
  </si>
  <si>
    <t>（2）-①　新たな旅行商品の追加</t>
  </si>
  <si>
    <t>3．助成金利用実績</t>
    <rPh sb="2" eb="5">
      <t>ジョセイキン</t>
    </rPh>
    <rPh sb="5" eb="7">
      <t>リヨウ</t>
    </rPh>
    <rPh sb="7" eb="9">
      <t>ジッセキ</t>
    </rPh>
    <phoneticPr fontId="1"/>
  </si>
  <si>
    <t>販売促進費</t>
    <phoneticPr fontId="1"/>
  </si>
  <si>
    <t>新上五島町　孤独の旅</t>
    <rPh sb="0" eb="5">
      <t>シンカミゴトウチョウ</t>
    </rPh>
    <rPh sb="6" eb="8">
      <t>コドク</t>
    </rPh>
    <rPh sb="9" eb="10">
      <t>タビ</t>
    </rPh>
    <phoneticPr fontId="1"/>
  </si>
  <si>
    <t>新上五島・宇久の旅</t>
    <rPh sb="0" eb="2">
      <t>シンカミ</t>
    </rPh>
    <rPh sb="2" eb="4">
      <t>ゴトウ</t>
    </rPh>
    <rPh sb="5" eb="7">
      <t>ウク</t>
    </rPh>
    <rPh sb="8" eb="9">
      <t>タビ</t>
    </rPh>
    <phoneticPr fontId="1"/>
  </si>
  <si>
    <t>壱岐・対馬の旅</t>
    <rPh sb="0" eb="2">
      <t>イキ</t>
    </rPh>
    <rPh sb="3" eb="5">
      <t>ツシマ</t>
    </rPh>
    <rPh sb="6" eb="7">
      <t>タビ</t>
    </rPh>
    <phoneticPr fontId="1"/>
  </si>
  <si>
    <t>　申請した新上五島町のしま旅商品を取消、新たに新上五島町・宇久の商品と壱岐・対馬の商品を追加して販売します。尚、旅行商品の詳細については算出シート及び企画書にて説明します。</t>
    <rPh sb="5" eb="10">
      <t>シンカミゴトウチョウ</t>
    </rPh>
    <rPh sb="17" eb="19">
      <t>トリケシ</t>
    </rPh>
    <rPh sb="20" eb="21">
      <t>アラ</t>
    </rPh>
    <rPh sb="23" eb="28">
      <t>シンカミゴトウチョウ</t>
    </rPh>
    <rPh sb="29" eb="31">
      <t>ウク</t>
    </rPh>
    <rPh sb="32" eb="34">
      <t>ショウヒン</t>
    </rPh>
    <rPh sb="35" eb="37">
      <t>イキ</t>
    </rPh>
    <rPh sb="38" eb="40">
      <t>ツシマ</t>
    </rPh>
    <rPh sb="41" eb="43">
      <t>ショウヒン</t>
    </rPh>
    <rPh sb="44" eb="46">
      <t>ツイカ</t>
    </rPh>
    <rPh sb="54" eb="55">
      <t>ナオ</t>
    </rPh>
    <rPh sb="56" eb="58">
      <t>リョコウ</t>
    </rPh>
    <rPh sb="58" eb="60">
      <t>ショウヒン</t>
    </rPh>
    <rPh sb="61" eb="63">
      <t>ショウサイ</t>
    </rPh>
    <rPh sb="68" eb="70">
      <t>サンシュツ</t>
    </rPh>
    <rPh sb="73" eb="74">
      <t>オヨ</t>
    </rPh>
    <rPh sb="75" eb="78">
      <t>キカクショ</t>
    </rPh>
    <rPh sb="80" eb="82">
      <t>セツメイ</t>
    </rPh>
    <phoneticPr fontId="1"/>
  </si>
  <si>
    <t xml:space="preserve">届出NO </t>
    <rPh sb="0" eb="2">
      <t>トドケデ</t>
    </rPh>
    <phoneticPr fontId="1"/>
  </si>
  <si>
    <t>　</t>
    <phoneticPr fontId="1"/>
  </si>
  <si>
    <t>（2）-②　受理された旅行商品の宿泊する市町の変更</t>
    <rPh sb="6" eb="8">
      <t>ジュリ</t>
    </rPh>
    <phoneticPr fontId="1"/>
  </si>
  <si>
    <t>（2）-③　受理された旅行商品の全てもしくは一部を中止</t>
    <rPh sb="6" eb="8">
      <t>ジュリ</t>
    </rPh>
    <rPh sb="16" eb="17">
      <t>スベ</t>
    </rPh>
    <rPh sb="22" eb="24">
      <t>イチブ</t>
    </rPh>
    <phoneticPr fontId="1"/>
  </si>
  <si>
    <t>先月までの
実績累計</t>
    <rPh sb="0" eb="2">
      <t>センゲツ</t>
    </rPh>
    <rPh sb="6" eb="8">
      <t>ジッセキ</t>
    </rPh>
    <rPh sb="8" eb="10">
      <t>ルイケイ</t>
    </rPh>
    <phoneticPr fontId="1"/>
  </si>
  <si>
    <t>受注型・教育旅行は団体名を記入ください</t>
    <rPh sb="13" eb="15">
      <t>キニュウ</t>
    </rPh>
    <phoneticPr fontId="1"/>
  </si>
  <si>
    <t>募集型は団体型・個人型別又は両方を記入ください</t>
    <rPh sb="12" eb="13">
      <t>マタ</t>
    </rPh>
    <rPh sb="14" eb="16">
      <t>リョウホウ</t>
    </rPh>
    <rPh sb="17" eb="19">
      <t>キニュウ</t>
    </rPh>
    <phoneticPr fontId="1"/>
  </si>
  <si>
    <t>（記載例）</t>
    <phoneticPr fontId="1"/>
  </si>
  <si>
    <t>（教育旅行の提出書類です。）</t>
    <rPh sb="1" eb="3">
      <t>キョウイク</t>
    </rPh>
    <rPh sb="3" eb="5">
      <t>リョコウ</t>
    </rPh>
    <rPh sb="6" eb="8">
      <t>テイシュツ</t>
    </rPh>
    <rPh sb="8" eb="10">
      <t>ショルイ</t>
    </rPh>
    <phoneticPr fontId="1"/>
  </si>
  <si>
    <t>＜別記　1＞</t>
    <rPh sb="1" eb="3">
      <t>ベッキ</t>
    </rPh>
    <phoneticPr fontId="1"/>
  </si>
  <si>
    <t>（1）実績書（別記　1）</t>
    <rPh sb="3" eb="6">
      <t>ジッセキショ</t>
    </rPh>
    <rPh sb="7" eb="9">
      <t>ベッキ</t>
    </rPh>
    <phoneticPr fontId="1"/>
  </si>
  <si>
    <t>＜別記　2＞</t>
    <rPh sb="1" eb="3">
      <t>ベッキ</t>
    </rPh>
    <phoneticPr fontId="5"/>
  </si>
  <si>
    <t>（3）宿泊、利用交通機関、体験・着地型商品の旅行会社の証明書（様式第6号）</t>
    <phoneticPr fontId="1"/>
  </si>
  <si>
    <t>②　旅行契約書又は旅行引受書の写し　</t>
    <phoneticPr fontId="1"/>
  </si>
  <si>
    <t>（5）その他会長が必要と認めるもの</t>
    <phoneticPr fontId="1"/>
  </si>
  <si>
    <t>③　学校証明書　＜別記2＞　</t>
    <phoneticPr fontId="1"/>
  </si>
  <si>
    <t>　・教育旅行・・下記の書類</t>
    <phoneticPr fontId="1"/>
  </si>
  <si>
    <t>　・受注型企画旅行</t>
    <phoneticPr fontId="1"/>
  </si>
  <si>
    <t>旅行商品ごとのパンフレット等（原本）</t>
    <phoneticPr fontId="1"/>
  </si>
  <si>
    <t>　・募集型企画旅行</t>
    <phoneticPr fontId="1"/>
  </si>
  <si>
    <t>（4）形態別関係書類は（1）～（3）に追加して下記の書類</t>
    <rPh sb="3" eb="6">
      <t>ケイタイベツ</t>
    </rPh>
    <rPh sb="6" eb="8">
      <t>カンケイ</t>
    </rPh>
    <rPh sb="8" eb="10">
      <t>ショルイ</t>
    </rPh>
    <rPh sb="23" eb="25">
      <t>カキ</t>
    </rPh>
    <phoneticPr fontId="1"/>
  </si>
  <si>
    <t>（１）助成金算出シート</t>
    <phoneticPr fontId="1"/>
  </si>
  <si>
    <t>（3）その他会長が必要と認めるもの</t>
    <phoneticPr fontId="1"/>
  </si>
  <si>
    <t>（１）助成金算出シート</t>
    <rPh sb="3" eb="6">
      <t>ジョセイキン</t>
    </rPh>
    <rPh sb="6" eb="8">
      <t>サンシュツ</t>
    </rPh>
    <phoneticPr fontId="1"/>
  </si>
  <si>
    <t>長崎県「しま旅滞在促進事業」助成金実績報告書　（</t>
    <rPh sb="0" eb="2">
      <t>ナガサキ</t>
    </rPh>
    <rPh sb="2" eb="3">
      <t>ケン</t>
    </rPh>
    <rPh sb="6" eb="7">
      <t>タビ</t>
    </rPh>
    <rPh sb="7" eb="9">
      <t>タイザイ</t>
    </rPh>
    <rPh sb="9" eb="11">
      <t>ソクシン</t>
    </rPh>
    <rPh sb="11" eb="13">
      <t>ジギョウ</t>
    </rPh>
    <rPh sb="14" eb="16">
      <t>ジョセイ</t>
    </rPh>
    <rPh sb="16" eb="17">
      <t>キン</t>
    </rPh>
    <rPh sb="17" eb="19">
      <t>ジッセキ</t>
    </rPh>
    <rPh sb="19" eb="22">
      <t>ホウコクショ</t>
    </rPh>
    <phoneticPr fontId="1"/>
  </si>
  <si>
    <t>付け受理通知に基づき長崎県「しま旅滞在促進事業」を実施したので、</t>
    <rPh sb="0" eb="1">
      <t>ツ</t>
    </rPh>
    <rPh sb="2" eb="4">
      <t>ジュリ</t>
    </rPh>
    <rPh sb="4" eb="6">
      <t>ツウチ</t>
    </rPh>
    <rPh sb="7" eb="8">
      <t>モト</t>
    </rPh>
    <rPh sb="10" eb="12">
      <t>ナガサキ</t>
    </rPh>
    <rPh sb="12" eb="13">
      <t>ケン</t>
    </rPh>
    <rPh sb="16" eb="17">
      <t>タビ</t>
    </rPh>
    <rPh sb="17" eb="19">
      <t>タイザイ</t>
    </rPh>
    <rPh sb="19" eb="21">
      <t>ソクシン</t>
    </rPh>
    <rPh sb="21" eb="23">
      <t>ジギョウ</t>
    </rPh>
    <phoneticPr fontId="1"/>
  </si>
  <si>
    <t>販売を終了いたします。</t>
    <phoneticPr fontId="1"/>
  </si>
  <si>
    <t>上記にて令和7年度長崎県「しま旅滞在促進事業」助成金対象旅行商品の</t>
    <rPh sb="0" eb="2">
      <t>ジョウキ</t>
    </rPh>
    <rPh sb="4" eb="6">
      <t>レイワ</t>
    </rPh>
    <rPh sb="7" eb="9">
      <t>ネンド</t>
    </rPh>
    <rPh sb="9" eb="12">
      <t>ナガサキケン</t>
    </rPh>
    <rPh sb="15" eb="16">
      <t>タビ</t>
    </rPh>
    <rPh sb="16" eb="18">
      <t>タイザイ</t>
    </rPh>
    <rPh sb="18" eb="20">
      <t>ソクシン</t>
    </rPh>
    <rPh sb="20" eb="22">
      <t>ジギョウ</t>
    </rPh>
    <rPh sb="23" eb="26">
      <t>ジョセイキン</t>
    </rPh>
    <rPh sb="26" eb="28">
      <t>タイショウ</t>
    </rPh>
    <phoneticPr fontId="1"/>
  </si>
  <si>
    <t>（1）実績書 （別記　1）</t>
    <rPh sb="3" eb="6">
      <t>ジッセキショ</t>
    </rPh>
    <rPh sb="8" eb="10">
      <t>ベッキ</t>
    </rPh>
    <phoneticPr fontId="1"/>
  </si>
  <si>
    <t>下記旅行については、長崎県「 しま旅滞在促進事業」を活用して
実施したものであることを証明します。</t>
    <rPh sb="0" eb="2">
      <t>カキ</t>
    </rPh>
    <rPh sb="2" eb="4">
      <t>リョコウ</t>
    </rPh>
    <rPh sb="26" eb="28">
      <t>カツヨウ</t>
    </rPh>
    <rPh sb="31" eb="33">
      <t>ジッシ</t>
    </rPh>
    <rPh sb="43" eb="45">
      <t>ショウメイ</t>
    </rPh>
    <phoneticPr fontId="5"/>
  </si>
  <si>
    <t>受注型・教育旅行は団体名　</t>
    <phoneticPr fontId="1"/>
  </si>
  <si>
    <t>募集型は団体型・個人型別</t>
    <phoneticPr fontId="1"/>
  </si>
  <si>
    <t>様式第１号（第４条関係）</t>
    <rPh sb="0" eb="2">
      <t>ヨウシキ</t>
    </rPh>
    <rPh sb="2" eb="3">
      <t>ダイ</t>
    </rPh>
    <rPh sb="4" eb="5">
      <t>ゴウ</t>
    </rPh>
    <rPh sb="6" eb="7">
      <t>ダイ</t>
    </rPh>
    <rPh sb="8" eb="9">
      <t>ジョウ</t>
    </rPh>
    <rPh sb="9" eb="11">
      <t>カンケイ</t>
    </rPh>
    <phoneticPr fontId="1"/>
  </si>
  <si>
    <t>（２）要綱第３条に定める各交付条件などの旅行内容や販売促進費（割引額）等が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</si>
  <si>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t>様式第3号（第６条関係）</t>
    <rPh sb="0" eb="2">
      <t>ヨウシキ</t>
    </rPh>
    <rPh sb="2" eb="3">
      <t>ダイ</t>
    </rPh>
    <rPh sb="4" eb="5">
      <t>ゴウ</t>
    </rPh>
    <rPh sb="6" eb="7">
      <t>ダイ</t>
    </rPh>
    <rPh sb="8" eb="9">
      <t>ジョウ</t>
    </rPh>
    <rPh sb="9" eb="11">
      <t>カンケイ</t>
    </rPh>
    <phoneticPr fontId="1"/>
  </si>
  <si>
    <t>販売計画書を下記のとおり変更したいので、長崎県「しま旅滞在促進事業」助成金交付要綱</t>
    <phoneticPr fontId="1"/>
  </si>
  <si>
    <r>
      <t>長崎県「しま旅滞在促進事業」</t>
    </r>
    <r>
      <rPr>
        <sz val="14"/>
        <color rgb="FFFF0000"/>
        <rFont val="BIZ UDP明朝 Medium"/>
        <family val="1"/>
        <charset val="128"/>
      </rPr>
      <t>旅行商品　販売計画</t>
    </r>
    <r>
      <rPr>
        <sz val="14"/>
        <color theme="1"/>
        <rFont val="BIZ UDP明朝 Medium"/>
        <family val="1"/>
        <charset val="128"/>
      </rPr>
      <t>変更</t>
    </r>
    <r>
      <rPr>
        <sz val="14"/>
        <color rgb="FFFF0000"/>
        <rFont val="BIZ UDP明朝 Medium"/>
        <family val="1"/>
        <charset val="128"/>
      </rPr>
      <t>届</t>
    </r>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</si>
  <si>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販売計画変更届</t>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</si>
  <si>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販売計画書</t>
    <rPh sb="14" eb="16">
      <t>リョコウ</t>
    </rPh>
    <rPh sb="16" eb="18">
      <t>ショウヒン</t>
    </rPh>
    <rPh sb="19" eb="21">
      <t>ハンバイ</t>
    </rPh>
    <rPh sb="23" eb="24">
      <t>ショ</t>
    </rPh>
    <phoneticPr fontId="1"/>
  </si>
  <si>
    <t>　令和7年度において、長崎県「しま旅滞在促進事業」助成金の交付を希望しますので、
長崎県「しま旅滞在促進事業」助成金交付要綱第４条の規定により関係書類を添えて届け出
いたします。</t>
    <rPh sb="1" eb="3">
      <t>レイワ</t>
    </rPh>
    <rPh sb="4" eb="6">
      <t>ネンド</t>
    </rPh>
    <rPh sb="25" eb="27">
      <t>ジョセイ</t>
    </rPh>
    <rPh sb="29" eb="31">
      <t>コウフ</t>
    </rPh>
    <rPh sb="32" eb="34">
      <t>キボウ</t>
    </rPh>
    <rPh sb="55" eb="57">
      <t>ジョセイ</t>
    </rPh>
    <rPh sb="58" eb="60">
      <t>コウフ</t>
    </rPh>
    <rPh sb="60" eb="62">
      <t>ヨウコウ</t>
    </rPh>
    <rPh sb="79" eb="80">
      <t>トド</t>
    </rPh>
    <rPh sb="81" eb="82">
      <t>デ</t>
    </rPh>
    <phoneticPr fontId="1"/>
  </si>
  <si>
    <t>(造成する旅行商品数）</t>
    <rPh sb="1" eb="3">
      <t>ゾウセイ</t>
    </rPh>
    <rPh sb="5" eb="7">
      <t>リョコウ</t>
    </rPh>
    <rPh sb="7" eb="9">
      <t>ショウヒン</t>
    </rPh>
    <rPh sb="9" eb="10">
      <t>スウ</t>
    </rPh>
    <phoneticPr fontId="1"/>
  </si>
  <si>
    <t>第６条の規定により関係書類を添えて届け出いたします。</t>
    <rPh sb="17" eb="18">
      <t>トド</t>
    </rPh>
    <rPh sb="19" eb="20">
      <t>デ</t>
    </rPh>
    <phoneticPr fontId="1"/>
  </si>
  <si>
    <t>（２）要綱第４条に定める各交付条件などの旅行内容や販売促進費（割引額）等が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</si>
  <si>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r>
      <t>様式第</t>
    </r>
    <r>
      <rPr>
        <sz val="11"/>
        <color rgb="FFFF0000"/>
        <rFont val="BIZ UDP明朝 Medium"/>
        <family val="1"/>
        <charset val="128"/>
      </rPr>
      <t>５</t>
    </r>
    <r>
      <rPr>
        <sz val="11"/>
        <color theme="1"/>
        <rFont val="BIZ UDP明朝 Medium"/>
        <family val="1"/>
        <charset val="128"/>
      </rPr>
      <t>号（第７条関係）</t>
    </r>
    <rPh sb="0" eb="2">
      <t>ヨウシキ</t>
    </rPh>
    <rPh sb="2" eb="3">
      <t>ダイ</t>
    </rPh>
    <rPh sb="4" eb="5">
      <t>ゴウ</t>
    </rPh>
    <rPh sb="6" eb="7">
      <t>ダイ</t>
    </rPh>
    <rPh sb="8" eb="9">
      <t>ジョウ</t>
    </rPh>
    <rPh sb="9" eb="11">
      <t>カンケイ</t>
    </rPh>
    <phoneticPr fontId="1"/>
  </si>
  <si>
    <t>長崎県「しま旅滞在促進事業」助成金交付要綱第７条第1項の規定により、関係書類を添えて</t>
    <rPh sb="0" eb="2">
      <t>ナガサキ</t>
    </rPh>
    <rPh sb="2" eb="3">
      <t>ケン</t>
    </rPh>
    <rPh sb="6" eb="7">
      <t>タビ</t>
    </rPh>
    <rPh sb="7" eb="9">
      <t>タイザイ</t>
    </rPh>
    <rPh sb="9" eb="11">
      <t>ソクシン</t>
    </rPh>
    <rPh sb="11" eb="13">
      <t>ジギョウ</t>
    </rPh>
    <rPh sb="14" eb="16">
      <t>ジョセイ</t>
    </rPh>
    <rPh sb="16" eb="17">
      <t>キン</t>
    </rPh>
    <rPh sb="17" eb="19">
      <t>コウフ</t>
    </rPh>
    <rPh sb="19" eb="21">
      <t>ヨウコウ</t>
    </rPh>
    <rPh sb="21" eb="22">
      <t>ダイ</t>
    </rPh>
    <rPh sb="23" eb="24">
      <t>ジョウ</t>
    </rPh>
    <rPh sb="24" eb="25">
      <t>ダイ</t>
    </rPh>
    <rPh sb="26" eb="27">
      <t>コウ</t>
    </rPh>
    <rPh sb="28" eb="30">
      <t>キテイ</t>
    </rPh>
    <phoneticPr fontId="1"/>
  </si>
  <si>
    <t>（2）助成金算出シート</t>
    <rPh sb="3" eb="5">
      <t>ジョセイ</t>
    </rPh>
    <rPh sb="5" eb="6">
      <t>キン</t>
    </rPh>
    <rPh sb="6" eb="8">
      <t>サンシュツ</t>
    </rPh>
    <phoneticPr fontId="1"/>
  </si>
  <si>
    <t>（今年度の販売計画について今回の報告をもって終了する場合に記入押印願います）</t>
    <rPh sb="1" eb="4">
      <t>コンネンド</t>
    </rPh>
    <rPh sb="5" eb="7">
      <t>ハンバイ</t>
    </rPh>
    <rPh sb="7" eb="9">
      <t>ケイカク</t>
    </rPh>
    <rPh sb="13" eb="15">
      <t>コンカイ</t>
    </rPh>
    <rPh sb="16" eb="18">
      <t>ホウコク</t>
    </rPh>
    <rPh sb="22" eb="24">
      <t>シュウリョウ</t>
    </rPh>
    <rPh sb="26" eb="28">
      <t>バアイ</t>
    </rPh>
    <rPh sb="29" eb="31">
      <t>キニュウ</t>
    </rPh>
    <rPh sb="31" eb="34">
      <t>オウインネガ</t>
    </rPh>
    <phoneticPr fontId="1"/>
  </si>
  <si>
    <t>様式第7号（第７条関係）</t>
    <rPh sb="0" eb="2">
      <t>ヨウシキ</t>
    </rPh>
    <rPh sb="2" eb="3">
      <t>ダイ</t>
    </rPh>
    <rPh sb="4" eb="5">
      <t>ゴウ</t>
    </rPh>
    <rPh sb="6" eb="7">
      <t>ダイ</t>
    </rPh>
    <rPh sb="8" eb="9">
      <t>ジョウ</t>
    </rPh>
    <rPh sb="9" eb="11">
      <t>カンケイ</t>
    </rPh>
    <phoneticPr fontId="1"/>
  </si>
  <si>
    <t>　長崎県「しま旅滞在促進事業」助成金交付要綱第７条の規定により</t>
    <rPh sb="15" eb="17">
      <t>ジョセイ</t>
    </rPh>
    <phoneticPr fontId="1"/>
  </si>
  <si>
    <t>付けで受理通知があった長崎県「しま旅滞在促進事業」旅行商品</t>
    <rPh sb="0" eb="1">
      <t>ツ</t>
    </rPh>
    <rPh sb="3" eb="5">
      <t>ジュリ</t>
    </rPh>
    <rPh sb="5" eb="7">
      <t>ツウチ</t>
    </rPh>
    <rPh sb="11" eb="13">
      <t>ナガサキ</t>
    </rPh>
    <rPh sb="13" eb="14">
      <t>ケン</t>
    </rPh>
    <rPh sb="17" eb="18">
      <t>タビ</t>
    </rPh>
    <rPh sb="18" eb="20">
      <t>タイザイ</t>
    </rPh>
    <rPh sb="20" eb="22">
      <t>ソクシン</t>
    </rPh>
    <rPh sb="22" eb="24">
      <t>ジギョウ</t>
    </rPh>
    <phoneticPr fontId="1"/>
  </si>
  <si>
    <t>様式第５号（第7条関係）</t>
    <rPh sb="0" eb="2">
      <t>ヨウシキ</t>
    </rPh>
    <rPh sb="2" eb="3">
      <t>ダイ</t>
    </rPh>
    <rPh sb="4" eb="5">
      <t>ゴウ</t>
    </rPh>
    <rPh sb="8" eb="10">
      <t>カンケイ</t>
    </rPh>
    <phoneticPr fontId="1"/>
  </si>
  <si>
    <t>航路</t>
    <rPh sb="0" eb="2">
      <t>コウロ</t>
    </rPh>
    <phoneticPr fontId="6"/>
  </si>
  <si>
    <t>区間</t>
    <rPh sb="0" eb="2">
      <t>クカン</t>
    </rPh>
    <phoneticPr fontId="6"/>
  </si>
  <si>
    <t>壱岐市</t>
    <rPh sb="0" eb="3">
      <t>イキシ</t>
    </rPh>
    <phoneticPr fontId="6"/>
  </si>
  <si>
    <t>フェリー</t>
  </si>
  <si>
    <t>対馬市</t>
    <rPh sb="0" eb="2">
      <t>ツシマ</t>
    </rPh>
    <rPh sb="2" eb="3">
      <t>シ</t>
    </rPh>
    <phoneticPr fontId="6"/>
  </si>
  <si>
    <t>壱岐市</t>
    <rPh sb="0" eb="2">
      <t>イキ</t>
    </rPh>
    <rPh sb="2" eb="3">
      <t>シ</t>
    </rPh>
    <phoneticPr fontId="6"/>
  </si>
  <si>
    <t>五島市</t>
    <rPh sb="0" eb="2">
      <t>ゴトウ</t>
    </rPh>
    <rPh sb="2" eb="3">
      <t>シ</t>
    </rPh>
    <phoneticPr fontId="6"/>
  </si>
  <si>
    <t>ジェットフォイル</t>
  </si>
  <si>
    <t>高速船</t>
  </si>
  <si>
    <t>嵯峨島～貝津</t>
  </si>
  <si>
    <t>令和7年度</t>
    <rPh sb="0" eb="2">
      <t>レイワ</t>
    </rPh>
    <rPh sb="3" eb="5">
      <t>ネンド</t>
    </rPh>
    <phoneticPr fontId="6"/>
  </si>
  <si>
    <t>別表（2）</t>
    <rPh sb="0" eb="2">
      <t>ベッピョウ</t>
    </rPh>
    <phoneticPr fontId="6"/>
  </si>
  <si>
    <t>教育旅行</t>
    <rPh sb="0" eb="2">
      <t>キョウイク</t>
    </rPh>
    <rPh sb="2" eb="4">
      <t>リョコウ</t>
    </rPh>
    <phoneticPr fontId="6"/>
  </si>
  <si>
    <t>（円）</t>
    <rPh sb="1" eb="2">
      <t>エン</t>
    </rPh>
    <phoneticPr fontId="6"/>
  </si>
  <si>
    <t>（2）航路利用の場合</t>
    <rPh sb="3" eb="5">
      <t>コウロ</t>
    </rPh>
    <rPh sb="5" eb="7">
      <t>リヨウ</t>
    </rPh>
    <rPh sb="8" eb="10">
      <t>バアイ</t>
    </rPh>
    <phoneticPr fontId="6"/>
  </si>
  <si>
    <t>五島市</t>
    <rPh sb="0" eb="3">
      <t>ゴトウシ</t>
    </rPh>
    <phoneticPr fontId="6"/>
  </si>
  <si>
    <t>新上五島町</t>
    <rPh sb="0" eb="4">
      <t>シンカミゴトウ</t>
    </rPh>
    <rPh sb="4" eb="5">
      <t>チョウ</t>
    </rPh>
    <phoneticPr fontId="6"/>
  </si>
  <si>
    <t>小値賀町</t>
    <rPh sb="0" eb="3">
      <t>オヂカ</t>
    </rPh>
    <rPh sb="3" eb="4">
      <t>チョウ</t>
    </rPh>
    <phoneticPr fontId="6"/>
  </si>
  <si>
    <t>佐世保市</t>
    <rPh sb="0" eb="4">
      <t>サセボシ</t>
    </rPh>
    <phoneticPr fontId="6"/>
  </si>
  <si>
    <t>西海市</t>
    <rPh sb="0" eb="3">
      <t>サイカイシ</t>
    </rPh>
    <phoneticPr fontId="6"/>
  </si>
  <si>
    <t>業者</t>
    <rPh sb="0" eb="2">
      <t>ギョウシャ</t>
    </rPh>
    <phoneticPr fontId="6"/>
  </si>
  <si>
    <t>地域</t>
    <rPh sb="0" eb="2">
      <t>チイキ</t>
    </rPh>
    <phoneticPr fontId="6"/>
  </si>
  <si>
    <t>NO.</t>
    <phoneticPr fontId="6"/>
  </si>
  <si>
    <t>NO</t>
    <phoneticPr fontId="1"/>
  </si>
  <si>
    <t>割引運賃</t>
    <rPh sb="0" eb="2">
      <t>ワリビキ</t>
    </rPh>
    <rPh sb="2" eb="4">
      <t>ウンチン</t>
    </rPh>
    <phoneticPr fontId="6"/>
  </si>
  <si>
    <t>現行運賃</t>
    <rPh sb="0" eb="2">
      <t>ゲンコウ</t>
    </rPh>
    <rPh sb="2" eb="4">
      <t>ウンチン</t>
    </rPh>
    <phoneticPr fontId="6"/>
  </si>
  <si>
    <t>助成額</t>
    <rPh sb="0" eb="3">
      <t>ジョセイガク</t>
    </rPh>
    <phoneticPr fontId="6"/>
  </si>
  <si>
    <t>販売促進費</t>
    <rPh sb="0" eb="2">
      <t>ハンバイ</t>
    </rPh>
    <rPh sb="2" eb="4">
      <t>ソクシン</t>
    </rPh>
    <rPh sb="4" eb="5">
      <t>ヒ</t>
    </rPh>
    <phoneticPr fontId="6"/>
  </si>
  <si>
    <t>事業者</t>
    <rPh sb="0" eb="3">
      <t>ジギョウシャ</t>
    </rPh>
    <phoneticPr fontId="6"/>
  </si>
  <si>
    <t>船種</t>
    <rPh sb="0" eb="1">
      <t>セン</t>
    </rPh>
    <rPh sb="1" eb="2">
      <t>シュ</t>
    </rPh>
    <phoneticPr fontId="6"/>
  </si>
  <si>
    <t>片道</t>
    <rPh sb="0" eb="2">
      <t>カタミチ</t>
    </rPh>
    <phoneticPr fontId="6"/>
  </si>
  <si>
    <t>往復</t>
    <rPh sb="0" eb="2">
      <t>オウフク</t>
    </rPh>
    <phoneticPr fontId="6"/>
  </si>
  <si>
    <t>大人</t>
    <rPh sb="0" eb="2">
      <t>オトナ</t>
    </rPh>
    <phoneticPr fontId="6"/>
  </si>
  <si>
    <t>中学生以上</t>
    <rPh sb="0" eb="3">
      <t>チュウガクセイ</t>
    </rPh>
    <rPh sb="3" eb="5">
      <t>イジョウ</t>
    </rPh>
    <phoneticPr fontId="6"/>
  </si>
  <si>
    <t>小学生</t>
    <rPh sb="0" eb="3">
      <t>ショウガクセイ</t>
    </rPh>
    <phoneticPr fontId="6"/>
  </si>
  <si>
    <t>五島列島</t>
    <rPh sb="0" eb="2">
      <t>ゴトウ</t>
    </rPh>
    <rPh sb="2" eb="4">
      <t>レットウ</t>
    </rPh>
    <phoneticPr fontId="73"/>
  </si>
  <si>
    <t>九州商船株式会社</t>
    <rPh sb="0" eb="2">
      <t>キュウシュウ</t>
    </rPh>
    <rPh sb="2" eb="4">
      <t>ショウセン</t>
    </rPh>
    <rPh sb="4" eb="8">
      <t>カブシキガイシャ</t>
    </rPh>
    <phoneticPr fontId="6"/>
  </si>
  <si>
    <t>長崎～五島</t>
    <rPh sb="0" eb="2">
      <t>ナガサキ</t>
    </rPh>
    <rPh sb="3" eb="5">
      <t>ゴトウ</t>
    </rPh>
    <phoneticPr fontId="6"/>
  </si>
  <si>
    <t>長崎～福江</t>
    <rPh sb="0" eb="2">
      <t>ナガサキ</t>
    </rPh>
    <rPh sb="3" eb="5">
      <t>フクエ</t>
    </rPh>
    <phoneticPr fontId="6"/>
  </si>
  <si>
    <t>フェリー</t>
    <phoneticPr fontId="6"/>
  </si>
  <si>
    <t>長崎～奈良尾</t>
    <rPh sb="0" eb="2">
      <t>ナガサキ</t>
    </rPh>
    <rPh sb="3" eb="6">
      <t>ナラオ</t>
    </rPh>
    <phoneticPr fontId="6"/>
  </si>
  <si>
    <t>長崎～奈留島</t>
    <rPh sb="0" eb="2">
      <t>ナガサキ</t>
    </rPh>
    <rPh sb="3" eb="5">
      <t>ナル</t>
    </rPh>
    <rPh sb="5" eb="6">
      <t>シマ</t>
    </rPh>
    <phoneticPr fontId="6"/>
  </si>
  <si>
    <t>福江～奈良尾</t>
    <rPh sb="0" eb="2">
      <t>フクエ</t>
    </rPh>
    <rPh sb="3" eb="6">
      <t>ナラオ</t>
    </rPh>
    <phoneticPr fontId="6"/>
  </si>
  <si>
    <t>-</t>
  </si>
  <si>
    <t>福江～奈留島</t>
    <rPh sb="0" eb="2">
      <t>フクエ</t>
    </rPh>
    <rPh sb="3" eb="5">
      <t>ナル</t>
    </rPh>
    <rPh sb="5" eb="6">
      <t>シマ</t>
    </rPh>
    <phoneticPr fontId="6"/>
  </si>
  <si>
    <t>奈良尾～奈留島</t>
    <rPh sb="0" eb="3">
      <t>ナラオ</t>
    </rPh>
    <rPh sb="4" eb="6">
      <t>ナル</t>
    </rPh>
    <rPh sb="6" eb="7">
      <t>シマ</t>
    </rPh>
    <phoneticPr fontId="6"/>
  </si>
  <si>
    <t>佐世保～上五島</t>
    <phoneticPr fontId="6"/>
  </si>
  <si>
    <t>佐世保～有川</t>
    <rPh sb="0" eb="3">
      <t>サセボ</t>
    </rPh>
    <rPh sb="4" eb="6">
      <t>アリカワ</t>
    </rPh>
    <phoneticPr fontId="6"/>
  </si>
  <si>
    <t>佐世保～小値賀</t>
    <rPh sb="0" eb="3">
      <t>サセボ</t>
    </rPh>
    <rPh sb="4" eb="7">
      <t>オヂカ</t>
    </rPh>
    <phoneticPr fontId="6"/>
  </si>
  <si>
    <t>佐世保～宇久平</t>
    <rPh sb="0" eb="3">
      <t>サセボ</t>
    </rPh>
    <rPh sb="4" eb="6">
      <t>ウク</t>
    </rPh>
    <rPh sb="6" eb="7">
      <t>タイラ</t>
    </rPh>
    <phoneticPr fontId="6"/>
  </si>
  <si>
    <t>小値賀～宇久平</t>
    <rPh sb="0" eb="3">
      <t>オヂカ</t>
    </rPh>
    <rPh sb="4" eb="6">
      <t>ウク</t>
    </rPh>
    <rPh sb="6" eb="7">
      <t>ヒラ</t>
    </rPh>
    <phoneticPr fontId="6"/>
  </si>
  <si>
    <t>有川～小値賀</t>
    <rPh sb="0" eb="2">
      <t>アリカワ</t>
    </rPh>
    <rPh sb="3" eb="6">
      <t>オヂカ</t>
    </rPh>
    <phoneticPr fontId="6"/>
  </si>
  <si>
    <t>有川～宇久平</t>
    <rPh sb="0" eb="2">
      <t>アリカワ</t>
    </rPh>
    <rPh sb="3" eb="5">
      <t>ウク</t>
    </rPh>
    <rPh sb="5" eb="6">
      <t>ヒラ</t>
    </rPh>
    <phoneticPr fontId="6"/>
  </si>
  <si>
    <t>高速船</t>
    <phoneticPr fontId="6"/>
  </si>
  <si>
    <t>佐世保～宇久平</t>
    <rPh sb="0" eb="3">
      <t>サセボ</t>
    </rPh>
    <rPh sb="4" eb="6">
      <t>ウク</t>
    </rPh>
    <rPh sb="6" eb="7">
      <t>ヒラ</t>
    </rPh>
    <phoneticPr fontId="6"/>
  </si>
  <si>
    <t>長崎～有川</t>
    <rPh sb="3" eb="5">
      <t>アリカワ</t>
    </rPh>
    <phoneticPr fontId="6"/>
  </si>
  <si>
    <t>野母商船株式会社</t>
    <rPh sb="0" eb="2">
      <t>ノモ</t>
    </rPh>
    <rPh sb="2" eb="4">
      <t>ショウセン</t>
    </rPh>
    <rPh sb="4" eb="8">
      <t>カブシキガイシャ</t>
    </rPh>
    <phoneticPr fontId="6"/>
  </si>
  <si>
    <t>福江～青方～博多</t>
    <rPh sb="0" eb="2">
      <t>フクエ</t>
    </rPh>
    <rPh sb="3" eb="4">
      <t>アオ</t>
    </rPh>
    <rPh sb="4" eb="5">
      <t>カタ</t>
    </rPh>
    <rPh sb="6" eb="8">
      <t>ハカタ</t>
    </rPh>
    <phoneticPr fontId="6"/>
  </si>
  <si>
    <t>博多～宇久</t>
    <rPh sb="0" eb="2">
      <t>ハカタ</t>
    </rPh>
    <rPh sb="3" eb="5">
      <t>ウク</t>
    </rPh>
    <phoneticPr fontId="6"/>
  </si>
  <si>
    <t>博多～小値賀</t>
    <rPh sb="0" eb="2">
      <t>ハカタ</t>
    </rPh>
    <rPh sb="3" eb="6">
      <t>オヂカ</t>
    </rPh>
    <phoneticPr fontId="6"/>
  </si>
  <si>
    <t>博多～青方</t>
    <rPh sb="0" eb="2">
      <t>ハカタ</t>
    </rPh>
    <rPh sb="3" eb="4">
      <t>アオ</t>
    </rPh>
    <rPh sb="4" eb="5">
      <t>カタ</t>
    </rPh>
    <phoneticPr fontId="6"/>
  </si>
  <si>
    <t>博多～奈留</t>
    <rPh sb="0" eb="2">
      <t>ハカタ</t>
    </rPh>
    <rPh sb="3" eb="5">
      <t>ナル</t>
    </rPh>
    <phoneticPr fontId="6"/>
  </si>
  <si>
    <t>博多～福江</t>
    <rPh sb="0" eb="2">
      <t>ハカタ</t>
    </rPh>
    <rPh sb="3" eb="5">
      <t>フクエ</t>
    </rPh>
    <phoneticPr fontId="6"/>
  </si>
  <si>
    <t>宇久～小値賀</t>
    <rPh sb="0" eb="2">
      <t>ウク</t>
    </rPh>
    <rPh sb="3" eb="6">
      <t>オヂカ</t>
    </rPh>
    <phoneticPr fontId="6"/>
  </si>
  <si>
    <t>-</t>
    <phoneticPr fontId="6"/>
  </si>
  <si>
    <t>宇久～青方</t>
    <rPh sb="0" eb="2">
      <t>ウク</t>
    </rPh>
    <rPh sb="3" eb="4">
      <t>アオ</t>
    </rPh>
    <rPh sb="4" eb="5">
      <t>カタ</t>
    </rPh>
    <phoneticPr fontId="6"/>
  </si>
  <si>
    <t>宇久～奈留</t>
    <rPh sb="0" eb="2">
      <t>ウク</t>
    </rPh>
    <rPh sb="3" eb="5">
      <t>ナル</t>
    </rPh>
    <phoneticPr fontId="6"/>
  </si>
  <si>
    <t>宇久～福江</t>
    <rPh sb="0" eb="2">
      <t>ウク</t>
    </rPh>
    <rPh sb="3" eb="5">
      <t>フクエ</t>
    </rPh>
    <phoneticPr fontId="6"/>
  </si>
  <si>
    <t>小値賀～青方</t>
    <rPh sb="0" eb="3">
      <t>オヂカ</t>
    </rPh>
    <rPh sb="4" eb="5">
      <t>アオ</t>
    </rPh>
    <rPh sb="5" eb="6">
      <t>カタ</t>
    </rPh>
    <phoneticPr fontId="6"/>
  </si>
  <si>
    <t>小値賀～奈留</t>
    <rPh sb="0" eb="3">
      <t>オヂカ</t>
    </rPh>
    <rPh sb="4" eb="6">
      <t>ナル</t>
    </rPh>
    <phoneticPr fontId="6"/>
  </si>
  <si>
    <t>小値賀～福江</t>
    <rPh sb="0" eb="3">
      <t>オヂカ</t>
    </rPh>
    <rPh sb="4" eb="6">
      <t>フクエ</t>
    </rPh>
    <phoneticPr fontId="6"/>
  </si>
  <si>
    <t>青方～奈留</t>
    <rPh sb="0" eb="1">
      <t>アオ</t>
    </rPh>
    <rPh sb="1" eb="2">
      <t>カタ</t>
    </rPh>
    <rPh sb="3" eb="5">
      <t>ナル</t>
    </rPh>
    <phoneticPr fontId="6"/>
  </si>
  <si>
    <t>青方～福江</t>
    <rPh sb="0" eb="1">
      <t>アオ</t>
    </rPh>
    <rPh sb="1" eb="2">
      <t>カタ</t>
    </rPh>
    <rPh sb="3" eb="5">
      <t>フクエ</t>
    </rPh>
    <phoneticPr fontId="6"/>
  </si>
  <si>
    <t>奈留～福江</t>
    <rPh sb="0" eb="2">
      <t>ナル</t>
    </rPh>
    <rPh sb="3" eb="5">
      <t>フクエ</t>
    </rPh>
    <phoneticPr fontId="6"/>
  </si>
  <si>
    <t>五島産業汽船株式会社</t>
    <rPh sb="0" eb="2">
      <t>ゴトウ</t>
    </rPh>
    <rPh sb="2" eb="4">
      <t>サンギョウ</t>
    </rPh>
    <rPh sb="4" eb="6">
      <t>キセン</t>
    </rPh>
    <rPh sb="6" eb="10">
      <t>カブシキガイシャ</t>
    </rPh>
    <phoneticPr fontId="6"/>
  </si>
  <si>
    <t>鯛ノ浦～長崎</t>
    <rPh sb="0" eb="1">
      <t>タイ</t>
    </rPh>
    <rPh sb="2" eb="3">
      <t>ウラ</t>
    </rPh>
    <rPh sb="4" eb="6">
      <t>ナガサキ</t>
    </rPh>
    <phoneticPr fontId="6"/>
  </si>
  <si>
    <t>五島旅客船株式会社</t>
    <rPh sb="5" eb="9">
      <t>カブシキガイシャ</t>
    </rPh>
    <phoneticPr fontId="6"/>
  </si>
  <si>
    <t>郷ノ首～福江</t>
  </si>
  <si>
    <t>郷ノ首～若松</t>
    <rPh sb="0" eb="1">
      <t>ゴウ</t>
    </rPh>
    <rPh sb="2" eb="3">
      <t>クビ</t>
    </rPh>
    <rPh sb="4" eb="6">
      <t>ワカマツ</t>
    </rPh>
    <phoneticPr fontId="6"/>
  </si>
  <si>
    <t>郷ノ首～土井浦</t>
    <rPh sb="0" eb="1">
      <t>ゴウ</t>
    </rPh>
    <rPh sb="2" eb="3">
      <t>クビ</t>
    </rPh>
    <rPh sb="4" eb="6">
      <t>ドイ</t>
    </rPh>
    <rPh sb="6" eb="7">
      <t>ウラ</t>
    </rPh>
    <phoneticPr fontId="6"/>
  </si>
  <si>
    <t>郷ノ首～奈留</t>
    <rPh sb="0" eb="1">
      <t>ゴウ</t>
    </rPh>
    <rPh sb="2" eb="3">
      <t>クビ</t>
    </rPh>
    <rPh sb="4" eb="6">
      <t>ナル</t>
    </rPh>
    <phoneticPr fontId="6"/>
  </si>
  <si>
    <t>郷ノ首～福江</t>
    <rPh sb="0" eb="1">
      <t>ゴウ</t>
    </rPh>
    <rPh sb="2" eb="3">
      <t>クビ</t>
    </rPh>
    <rPh sb="4" eb="6">
      <t>フクエ</t>
    </rPh>
    <phoneticPr fontId="6"/>
  </si>
  <si>
    <t>若松～土井浦</t>
    <rPh sb="0" eb="2">
      <t>ワカマツ</t>
    </rPh>
    <phoneticPr fontId="6"/>
  </si>
  <si>
    <t>高速船</t>
    <phoneticPr fontId="1"/>
  </si>
  <si>
    <t>若松～奈留</t>
    <rPh sb="0" eb="2">
      <t>ワカマツ</t>
    </rPh>
    <rPh sb="3" eb="5">
      <t>ナル</t>
    </rPh>
    <phoneticPr fontId="6"/>
  </si>
  <si>
    <t>フェリー・高速船</t>
    <phoneticPr fontId="1"/>
  </si>
  <si>
    <t>若松～福江</t>
    <rPh sb="0" eb="2">
      <t>ワカマツ</t>
    </rPh>
    <rPh sb="3" eb="5">
      <t>フクエ</t>
    </rPh>
    <phoneticPr fontId="6"/>
  </si>
  <si>
    <t>土井浦～奈留</t>
    <rPh sb="0" eb="2">
      <t>ドイ</t>
    </rPh>
    <rPh sb="2" eb="3">
      <t>ウラ</t>
    </rPh>
    <rPh sb="4" eb="6">
      <t>ナル</t>
    </rPh>
    <phoneticPr fontId="6"/>
  </si>
  <si>
    <t>土井浦～福江</t>
    <rPh sb="0" eb="2">
      <t>ドイ</t>
    </rPh>
    <rPh sb="2" eb="3">
      <t>ウラ</t>
    </rPh>
    <rPh sb="4" eb="6">
      <t>フクエ</t>
    </rPh>
    <phoneticPr fontId="6"/>
  </si>
  <si>
    <t>有限会社木口汽船</t>
    <rPh sb="0" eb="4">
      <t>ユウゲンガイシャ</t>
    </rPh>
    <phoneticPr fontId="6"/>
  </si>
  <si>
    <t>久賀～福江～椛島</t>
    <rPh sb="6" eb="8">
      <t>カバシマ</t>
    </rPh>
    <phoneticPr fontId="6"/>
  </si>
  <si>
    <t>奥浦～田の浦</t>
    <rPh sb="0" eb="1">
      <t>オク</t>
    </rPh>
    <rPh sb="1" eb="2">
      <t>ウラ</t>
    </rPh>
    <rPh sb="3" eb="4">
      <t>タ</t>
    </rPh>
    <rPh sb="5" eb="6">
      <t>ウラ</t>
    </rPh>
    <phoneticPr fontId="6"/>
  </si>
  <si>
    <t>福江～田の浦</t>
    <rPh sb="0" eb="2">
      <t>フクエ</t>
    </rPh>
    <rPh sb="3" eb="4">
      <t>タ</t>
    </rPh>
    <rPh sb="5" eb="6">
      <t>ウラ</t>
    </rPh>
    <phoneticPr fontId="6"/>
  </si>
  <si>
    <t>福江～本窯</t>
    <rPh sb="0" eb="2">
      <t>フクエ</t>
    </rPh>
    <rPh sb="3" eb="4">
      <t>モト</t>
    </rPh>
    <rPh sb="4" eb="5">
      <t>カマ</t>
    </rPh>
    <phoneticPr fontId="6"/>
  </si>
  <si>
    <t>福江～伊福貴</t>
    <rPh sb="0" eb="2">
      <t>フクエ</t>
    </rPh>
    <rPh sb="3" eb="4">
      <t>イ</t>
    </rPh>
    <rPh sb="4" eb="5">
      <t>フク</t>
    </rPh>
    <rPh sb="5" eb="6">
      <t>キ</t>
    </rPh>
    <phoneticPr fontId="6"/>
  </si>
  <si>
    <t>本窯～伊福貴</t>
    <rPh sb="0" eb="1">
      <t>モト</t>
    </rPh>
    <rPh sb="1" eb="2">
      <t>カマ</t>
    </rPh>
    <rPh sb="3" eb="4">
      <t>イ</t>
    </rPh>
    <rPh sb="4" eb="5">
      <t>フク</t>
    </rPh>
    <rPh sb="5" eb="6">
      <t>キ</t>
    </rPh>
    <phoneticPr fontId="6"/>
  </si>
  <si>
    <t>有限会社黄島海運</t>
    <rPh sb="0" eb="4">
      <t>ユウゲンガイシャ</t>
    </rPh>
    <phoneticPr fontId="6"/>
  </si>
  <si>
    <t>黄島～福江</t>
  </si>
  <si>
    <t>福江～黄島</t>
    <rPh sb="0" eb="2">
      <t>フクエ</t>
    </rPh>
    <rPh sb="3" eb="4">
      <t>キ</t>
    </rPh>
    <rPh sb="4" eb="5">
      <t>シマ</t>
    </rPh>
    <phoneticPr fontId="6"/>
  </si>
  <si>
    <t>福江～赤島</t>
    <rPh sb="0" eb="2">
      <t>フクエ</t>
    </rPh>
    <rPh sb="3" eb="4">
      <t>アカ</t>
    </rPh>
    <rPh sb="4" eb="5">
      <t>シマ</t>
    </rPh>
    <phoneticPr fontId="6"/>
  </si>
  <si>
    <t>赤島～黄島</t>
    <rPh sb="0" eb="1">
      <t>アカ</t>
    </rPh>
    <rPh sb="1" eb="2">
      <t>シマ</t>
    </rPh>
    <rPh sb="3" eb="4">
      <t>キ</t>
    </rPh>
    <rPh sb="4" eb="5">
      <t>シマ</t>
    </rPh>
    <phoneticPr fontId="6"/>
  </si>
  <si>
    <t>嵯峨島旅客船有限会社</t>
    <rPh sb="6" eb="10">
      <t>ユウゲンガイシャ</t>
    </rPh>
    <phoneticPr fontId="6"/>
  </si>
  <si>
    <t>崎戸商船株式会社</t>
    <rPh sb="4" eb="8">
      <t>カブシキガイシャ</t>
    </rPh>
    <phoneticPr fontId="6"/>
  </si>
  <si>
    <t>友住～佐世保</t>
  </si>
  <si>
    <t>友住～平島</t>
    <rPh sb="0" eb="1">
      <t>トモ</t>
    </rPh>
    <rPh sb="1" eb="2">
      <t>ス</t>
    </rPh>
    <rPh sb="3" eb="5">
      <t>ヒラシマ</t>
    </rPh>
    <phoneticPr fontId="6"/>
  </si>
  <si>
    <t>友住～江島</t>
    <rPh sb="0" eb="1">
      <t>トモ</t>
    </rPh>
    <rPh sb="1" eb="2">
      <t>ス</t>
    </rPh>
    <rPh sb="3" eb="4">
      <t>エ</t>
    </rPh>
    <rPh sb="4" eb="5">
      <t>シマ</t>
    </rPh>
    <phoneticPr fontId="6"/>
  </si>
  <si>
    <t>友住～崎戸</t>
    <rPh sb="0" eb="1">
      <t>トモ</t>
    </rPh>
    <rPh sb="1" eb="2">
      <t>ス</t>
    </rPh>
    <rPh sb="3" eb="5">
      <t>サキト</t>
    </rPh>
    <phoneticPr fontId="6"/>
  </si>
  <si>
    <t>友住～佐世保</t>
    <rPh sb="0" eb="1">
      <t>トモ</t>
    </rPh>
    <rPh sb="1" eb="2">
      <t>ス</t>
    </rPh>
    <rPh sb="3" eb="6">
      <t>サセボ</t>
    </rPh>
    <phoneticPr fontId="6"/>
  </si>
  <si>
    <t>奈留島～前島</t>
    <rPh sb="0" eb="2">
      <t>ナル</t>
    </rPh>
    <rPh sb="2" eb="3">
      <t>シマ</t>
    </rPh>
    <phoneticPr fontId="6"/>
  </si>
  <si>
    <t>奈留島～笠松</t>
    <rPh sb="0" eb="2">
      <t>ナル</t>
    </rPh>
    <rPh sb="2" eb="3">
      <t>シマ</t>
    </rPh>
    <rPh sb="4" eb="6">
      <t>カサマツ</t>
    </rPh>
    <phoneticPr fontId="6"/>
  </si>
  <si>
    <t>奈留島～前島</t>
    <rPh sb="0" eb="2">
      <t>ナル</t>
    </rPh>
    <rPh sb="2" eb="3">
      <t>シマ</t>
    </rPh>
    <rPh sb="4" eb="6">
      <t>マエシマ</t>
    </rPh>
    <phoneticPr fontId="6"/>
  </si>
  <si>
    <t>笠松～前島</t>
    <rPh sb="0" eb="2">
      <t>カサマツ</t>
    </rPh>
    <rPh sb="3" eb="5">
      <t>マエシマ</t>
    </rPh>
    <phoneticPr fontId="6"/>
  </si>
  <si>
    <t>小値賀町</t>
  </si>
  <si>
    <t>笛吹～大島・野﨑</t>
    <phoneticPr fontId="6"/>
  </si>
  <si>
    <t>笛吹～大島</t>
    <rPh sb="0" eb="1">
      <t>フエ</t>
    </rPh>
    <rPh sb="1" eb="2">
      <t>フ</t>
    </rPh>
    <rPh sb="3" eb="5">
      <t>オオシマ</t>
    </rPh>
    <phoneticPr fontId="6"/>
  </si>
  <si>
    <t>笛吹～六島</t>
    <rPh sb="0" eb="1">
      <t>フエ</t>
    </rPh>
    <rPh sb="1" eb="2">
      <t>フ</t>
    </rPh>
    <rPh sb="3" eb="4">
      <t>ロク</t>
    </rPh>
    <rPh sb="4" eb="5">
      <t>シマ</t>
    </rPh>
    <phoneticPr fontId="6"/>
  </si>
  <si>
    <t>笛吹～野崎</t>
    <rPh sb="0" eb="1">
      <t>フエ</t>
    </rPh>
    <rPh sb="1" eb="2">
      <t>フ</t>
    </rPh>
    <rPh sb="3" eb="5">
      <t>ノザキ</t>
    </rPh>
    <phoneticPr fontId="6"/>
  </si>
  <si>
    <t>柳～納島</t>
    <rPh sb="0" eb="1">
      <t>ヤナギ</t>
    </rPh>
    <phoneticPr fontId="6"/>
  </si>
  <si>
    <t>神浦～柳</t>
  </si>
  <si>
    <t>神浦～寺島</t>
    <rPh sb="0" eb="1">
      <t>カミ</t>
    </rPh>
    <rPh sb="1" eb="2">
      <t>ウラ</t>
    </rPh>
    <rPh sb="3" eb="5">
      <t>テラシマ</t>
    </rPh>
    <phoneticPr fontId="6"/>
  </si>
  <si>
    <t>神浦～柳</t>
    <rPh sb="0" eb="1">
      <t>カミ</t>
    </rPh>
    <rPh sb="1" eb="2">
      <t>ウラ</t>
    </rPh>
    <rPh sb="3" eb="4">
      <t>ヤナギ</t>
    </rPh>
    <phoneticPr fontId="6"/>
  </si>
  <si>
    <t>寺島～柳</t>
    <rPh sb="0" eb="2">
      <t>テラシマ</t>
    </rPh>
    <rPh sb="3" eb="4">
      <t>ヤナギ</t>
    </rPh>
    <phoneticPr fontId="6"/>
  </si>
  <si>
    <t>壱岐島</t>
    <rPh sb="0" eb="2">
      <t>イキ</t>
    </rPh>
    <rPh sb="2" eb="3">
      <t>シマ</t>
    </rPh>
    <phoneticPr fontId="73"/>
  </si>
  <si>
    <t>大島～郷ノ浦</t>
  </si>
  <si>
    <t>大島～長島</t>
    <rPh sb="0" eb="2">
      <t>オオシマ</t>
    </rPh>
    <rPh sb="3" eb="5">
      <t>ナガシマ</t>
    </rPh>
    <phoneticPr fontId="6"/>
  </si>
  <si>
    <t>大島～原島</t>
    <rPh sb="0" eb="2">
      <t>オオシマ</t>
    </rPh>
    <rPh sb="3" eb="5">
      <t>ハラシマ</t>
    </rPh>
    <phoneticPr fontId="6"/>
  </si>
  <si>
    <t>大島～渡良浦</t>
    <rPh sb="0" eb="2">
      <t>オオシマ</t>
    </rPh>
    <rPh sb="3" eb="4">
      <t>ワタ</t>
    </rPh>
    <rPh sb="4" eb="5">
      <t>ヨ</t>
    </rPh>
    <rPh sb="5" eb="6">
      <t>ウラ</t>
    </rPh>
    <phoneticPr fontId="6"/>
  </si>
  <si>
    <t>大島～郷ノ浦</t>
    <rPh sb="0" eb="2">
      <t>オオシマ</t>
    </rPh>
    <rPh sb="3" eb="4">
      <t>ゴウ</t>
    </rPh>
    <rPh sb="5" eb="6">
      <t>ウラ</t>
    </rPh>
    <phoneticPr fontId="6"/>
  </si>
  <si>
    <t>長島～原島</t>
    <rPh sb="0" eb="2">
      <t>ナガシマ</t>
    </rPh>
    <rPh sb="3" eb="4">
      <t>ハラ</t>
    </rPh>
    <rPh sb="4" eb="5">
      <t>シマ</t>
    </rPh>
    <phoneticPr fontId="6"/>
  </si>
  <si>
    <t>長島～渡良浦</t>
    <rPh sb="0" eb="2">
      <t>ナガシマ</t>
    </rPh>
    <rPh sb="3" eb="4">
      <t>ワタ</t>
    </rPh>
    <rPh sb="4" eb="5">
      <t>ヨ</t>
    </rPh>
    <rPh sb="5" eb="6">
      <t>ウラ</t>
    </rPh>
    <phoneticPr fontId="6"/>
  </si>
  <si>
    <t>長島～郷ノ浦</t>
    <rPh sb="0" eb="2">
      <t>ナガシマ</t>
    </rPh>
    <rPh sb="3" eb="4">
      <t>ゴウ</t>
    </rPh>
    <rPh sb="5" eb="6">
      <t>ウラ</t>
    </rPh>
    <phoneticPr fontId="6"/>
  </si>
  <si>
    <t>原島～渡良浦</t>
    <rPh sb="0" eb="2">
      <t>ハラシマ</t>
    </rPh>
    <rPh sb="3" eb="4">
      <t>ワタ</t>
    </rPh>
    <rPh sb="4" eb="5">
      <t>ヨ</t>
    </rPh>
    <rPh sb="5" eb="6">
      <t>ウラ</t>
    </rPh>
    <phoneticPr fontId="6"/>
  </si>
  <si>
    <t>原島～郷ノ浦</t>
    <rPh sb="0" eb="1">
      <t>ハラ</t>
    </rPh>
    <rPh sb="1" eb="2">
      <t>シマ</t>
    </rPh>
    <rPh sb="3" eb="4">
      <t>ゴウ</t>
    </rPh>
    <rPh sb="5" eb="6">
      <t>ウラ</t>
    </rPh>
    <phoneticPr fontId="6"/>
  </si>
  <si>
    <t>渡良浦～郷ノ浦</t>
    <rPh sb="0" eb="1">
      <t>ワタ</t>
    </rPh>
    <rPh sb="1" eb="2">
      <t>ヨ</t>
    </rPh>
    <rPh sb="2" eb="3">
      <t>ウラ</t>
    </rPh>
    <rPh sb="4" eb="5">
      <t>ゴウ</t>
    </rPh>
    <rPh sb="6" eb="7">
      <t>ウラ</t>
    </rPh>
    <phoneticPr fontId="6"/>
  </si>
  <si>
    <t>九州郵船株式会社</t>
    <rPh sb="0" eb="2">
      <t>キュウシュウ</t>
    </rPh>
    <rPh sb="2" eb="4">
      <t>ユウセン</t>
    </rPh>
    <rPh sb="4" eb="8">
      <t>カブシキガイシャ</t>
    </rPh>
    <phoneticPr fontId="6"/>
  </si>
  <si>
    <t>博多～壱岐～対馬</t>
    <rPh sb="0" eb="2">
      <t>ハカタ</t>
    </rPh>
    <rPh sb="3" eb="5">
      <t>イキ</t>
    </rPh>
    <rPh sb="6" eb="8">
      <t>ツシマ</t>
    </rPh>
    <phoneticPr fontId="6"/>
  </si>
  <si>
    <t>博多～壱岐</t>
    <rPh sb="0" eb="2">
      <t>ハカタ</t>
    </rPh>
    <rPh sb="3" eb="5">
      <t>イキ</t>
    </rPh>
    <phoneticPr fontId="6"/>
  </si>
  <si>
    <t>印通寺～唐津</t>
    <rPh sb="4" eb="6">
      <t>カラツ</t>
    </rPh>
    <phoneticPr fontId="6"/>
  </si>
  <si>
    <t>壱岐島・対馬</t>
    <rPh sb="0" eb="2">
      <t>イキ</t>
    </rPh>
    <rPh sb="2" eb="3">
      <t>シマ</t>
    </rPh>
    <rPh sb="4" eb="6">
      <t>ツシマ</t>
    </rPh>
    <phoneticPr fontId="73"/>
  </si>
  <si>
    <t>壱岐～対馬</t>
    <rPh sb="0" eb="2">
      <t>イキ</t>
    </rPh>
    <rPh sb="3" eb="5">
      <t>ツシマ</t>
    </rPh>
    <phoneticPr fontId="6"/>
  </si>
  <si>
    <t>対馬</t>
    <rPh sb="0" eb="2">
      <t>ツシマ</t>
    </rPh>
    <phoneticPr fontId="73"/>
  </si>
  <si>
    <t>博多～対馬</t>
    <rPh sb="0" eb="2">
      <t>ハカタ</t>
    </rPh>
    <rPh sb="3" eb="5">
      <t>ツシマ</t>
    </rPh>
    <phoneticPr fontId="6"/>
  </si>
  <si>
    <t>博多～比田勝</t>
  </si>
  <si>
    <t>博多～比田勝</t>
    <rPh sb="3" eb="4">
      <t>ヒ</t>
    </rPh>
    <rPh sb="4" eb="5">
      <t>タ</t>
    </rPh>
    <rPh sb="5" eb="6">
      <t>カ</t>
    </rPh>
    <phoneticPr fontId="6"/>
  </si>
  <si>
    <t>ジェットフォイル</t>
    <phoneticPr fontId="6"/>
  </si>
  <si>
    <t>仁位～長板浦</t>
    <rPh sb="3" eb="4">
      <t>ナガ</t>
    </rPh>
    <rPh sb="4" eb="5">
      <t>イタ</t>
    </rPh>
    <rPh sb="5" eb="6">
      <t>ウラ</t>
    </rPh>
    <phoneticPr fontId="6"/>
  </si>
  <si>
    <t>仁位～卯麦</t>
    <rPh sb="0" eb="1">
      <t>ジン</t>
    </rPh>
    <rPh sb="1" eb="2">
      <t>クライ</t>
    </rPh>
    <rPh sb="3" eb="4">
      <t>ウ</t>
    </rPh>
    <rPh sb="4" eb="5">
      <t>ムギ</t>
    </rPh>
    <phoneticPr fontId="6"/>
  </si>
  <si>
    <t>　</t>
  </si>
  <si>
    <t>仁位～佐志賀</t>
    <rPh sb="0" eb="1">
      <t>ジン</t>
    </rPh>
    <rPh sb="1" eb="2">
      <t>クライ</t>
    </rPh>
    <rPh sb="3" eb="4">
      <t>サ</t>
    </rPh>
    <rPh sb="4" eb="6">
      <t>シガ</t>
    </rPh>
    <phoneticPr fontId="6"/>
  </si>
  <si>
    <t>仁位～嵯峨</t>
    <rPh sb="0" eb="1">
      <t>ジン</t>
    </rPh>
    <rPh sb="1" eb="2">
      <t>クライ</t>
    </rPh>
    <rPh sb="3" eb="5">
      <t>サガ</t>
    </rPh>
    <phoneticPr fontId="6"/>
  </si>
  <si>
    <t>仁位～貝鮒</t>
    <rPh sb="0" eb="1">
      <t>ジン</t>
    </rPh>
    <rPh sb="1" eb="2">
      <t>クライ</t>
    </rPh>
    <rPh sb="3" eb="4">
      <t>カイ</t>
    </rPh>
    <rPh sb="4" eb="5">
      <t>フナ</t>
    </rPh>
    <phoneticPr fontId="6"/>
  </si>
  <si>
    <t>仁位～水崎</t>
    <rPh sb="0" eb="1">
      <t>ジン</t>
    </rPh>
    <rPh sb="1" eb="2">
      <t>クライ</t>
    </rPh>
    <rPh sb="3" eb="4">
      <t>ミズ</t>
    </rPh>
    <rPh sb="4" eb="5">
      <t>サキ</t>
    </rPh>
    <phoneticPr fontId="6"/>
  </si>
  <si>
    <t>仁位～加志々</t>
    <rPh sb="0" eb="1">
      <t>ジン</t>
    </rPh>
    <rPh sb="1" eb="2">
      <t>クライ</t>
    </rPh>
    <rPh sb="3" eb="4">
      <t>クワ</t>
    </rPh>
    <rPh sb="4" eb="5">
      <t>ココロザシ</t>
    </rPh>
    <phoneticPr fontId="6"/>
  </si>
  <si>
    <t>仁位～長板浦</t>
    <rPh sb="0" eb="1">
      <t>ジン</t>
    </rPh>
    <rPh sb="1" eb="2">
      <t>クライ</t>
    </rPh>
    <rPh sb="3" eb="4">
      <t>ナガ</t>
    </rPh>
    <rPh sb="4" eb="5">
      <t>イタ</t>
    </rPh>
    <rPh sb="5" eb="6">
      <t>ウラ</t>
    </rPh>
    <phoneticPr fontId="6"/>
  </si>
  <si>
    <t>卯麦～佐志賀</t>
    <rPh sb="3" eb="4">
      <t>サ</t>
    </rPh>
    <rPh sb="4" eb="6">
      <t>シガ</t>
    </rPh>
    <phoneticPr fontId="6"/>
  </si>
  <si>
    <t>卯麦～嵯峨</t>
    <rPh sb="3" eb="5">
      <t>サガ</t>
    </rPh>
    <phoneticPr fontId="6"/>
  </si>
  <si>
    <t>卯麦～貝鮒</t>
    <rPh sb="3" eb="4">
      <t>カイ</t>
    </rPh>
    <rPh sb="4" eb="5">
      <t>フナ</t>
    </rPh>
    <phoneticPr fontId="6"/>
  </si>
  <si>
    <t>卯麦～水崎</t>
    <rPh sb="3" eb="4">
      <t>ミズ</t>
    </rPh>
    <rPh sb="4" eb="5">
      <t>サキ</t>
    </rPh>
    <phoneticPr fontId="6"/>
  </si>
  <si>
    <t>卯麦～加志々</t>
    <rPh sb="3" eb="4">
      <t>クワ</t>
    </rPh>
    <rPh sb="4" eb="5">
      <t>ココロザシ</t>
    </rPh>
    <phoneticPr fontId="6"/>
  </si>
  <si>
    <t>卯麦～長板浦</t>
    <rPh sb="3" eb="4">
      <t>ナガ</t>
    </rPh>
    <rPh sb="4" eb="5">
      <t>イタ</t>
    </rPh>
    <rPh sb="5" eb="6">
      <t>ウラ</t>
    </rPh>
    <phoneticPr fontId="6"/>
  </si>
  <si>
    <t>佐志賀～嵯峨</t>
    <rPh sb="4" eb="6">
      <t>サガ</t>
    </rPh>
    <phoneticPr fontId="6"/>
  </si>
  <si>
    <t>佐志賀～貝鮒</t>
    <rPh sb="4" eb="5">
      <t>カイ</t>
    </rPh>
    <rPh sb="5" eb="6">
      <t>フナ</t>
    </rPh>
    <phoneticPr fontId="6"/>
  </si>
  <si>
    <t>佐志賀～水崎</t>
    <rPh sb="4" eb="5">
      <t>ミズ</t>
    </rPh>
    <rPh sb="5" eb="6">
      <t>サキ</t>
    </rPh>
    <phoneticPr fontId="6"/>
  </si>
  <si>
    <t>佐志賀～加志々</t>
    <rPh sb="4" eb="5">
      <t>クワ</t>
    </rPh>
    <rPh sb="5" eb="6">
      <t>ココロザシ</t>
    </rPh>
    <phoneticPr fontId="6"/>
  </si>
  <si>
    <t>佐志賀～長板浦</t>
    <rPh sb="4" eb="5">
      <t>ナガ</t>
    </rPh>
    <rPh sb="5" eb="6">
      <t>イタ</t>
    </rPh>
    <rPh sb="6" eb="7">
      <t>ウラ</t>
    </rPh>
    <phoneticPr fontId="6"/>
  </si>
  <si>
    <t>嵯峨～貝鮒</t>
    <rPh sb="3" eb="4">
      <t>カイ</t>
    </rPh>
    <rPh sb="4" eb="5">
      <t>フナ</t>
    </rPh>
    <phoneticPr fontId="6"/>
  </si>
  <si>
    <t>嵯峨～水崎</t>
    <rPh sb="3" eb="4">
      <t>ミズ</t>
    </rPh>
    <rPh sb="4" eb="5">
      <t>サキ</t>
    </rPh>
    <phoneticPr fontId="6"/>
  </si>
  <si>
    <t>嵯峨～加志々</t>
    <rPh sb="3" eb="4">
      <t>クワ</t>
    </rPh>
    <rPh sb="4" eb="5">
      <t>ココロザシ</t>
    </rPh>
    <phoneticPr fontId="6"/>
  </si>
  <si>
    <t>嵯峨～長板浦</t>
    <rPh sb="3" eb="4">
      <t>ナガ</t>
    </rPh>
    <rPh sb="4" eb="5">
      <t>イタ</t>
    </rPh>
    <rPh sb="5" eb="6">
      <t>ウラ</t>
    </rPh>
    <phoneticPr fontId="6"/>
  </si>
  <si>
    <t>貝鮒～水崎</t>
    <rPh sb="3" eb="4">
      <t>ミズ</t>
    </rPh>
    <rPh sb="4" eb="5">
      <t>サキ</t>
    </rPh>
    <phoneticPr fontId="6"/>
  </si>
  <si>
    <t>貝鮒～加志々</t>
    <rPh sb="3" eb="4">
      <t>クワ</t>
    </rPh>
    <rPh sb="4" eb="5">
      <t>ココロザシ</t>
    </rPh>
    <phoneticPr fontId="6"/>
  </si>
  <si>
    <t>貝鮒～長板浦</t>
    <rPh sb="3" eb="4">
      <t>ナガ</t>
    </rPh>
    <rPh sb="4" eb="5">
      <t>イタ</t>
    </rPh>
    <rPh sb="5" eb="6">
      <t>ウラ</t>
    </rPh>
    <phoneticPr fontId="6"/>
  </si>
  <si>
    <t>水崎～加志々</t>
    <phoneticPr fontId="6"/>
  </si>
  <si>
    <t>水崎～長板浦</t>
    <rPh sb="3" eb="4">
      <t>ナガ</t>
    </rPh>
    <rPh sb="4" eb="5">
      <t>イタ</t>
    </rPh>
    <rPh sb="5" eb="6">
      <t>ウラ</t>
    </rPh>
    <phoneticPr fontId="6"/>
  </si>
  <si>
    <t>加志々～長板浦</t>
    <rPh sb="4" eb="5">
      <t>ナガ</t>
    </rPh>
    <rPh sb="5" eb="6">
      <t>イタ</t>
    </rPh>
    <rPh sb="6" eb="7">
      <t>ウラ</t>
    </rPh>
    <phoneticPr fontId="6"/>
  </si>
  <si>
    <t>別表（2）</t>
    <rPh sb="0" eb="2">
      <t>ベッピョウ</t>
    </rPh>
    <phoneticPr fontId="76"/>
  </si>
  <si>
    <t>【教育旅行】</t>
    <rPh sb="1" eb="3">
      <t>キョウイク</t>
    </rPh>
    <rPh sb="3" eb="5">
      <t>リョコウ</t>
    </rPh>
    <phoneticPr fontId="77"/>
  </si>
  <si>
    <t>（１）航空路利用の場合</t>
    <rPh sb="3" eb="6">
      <t>コウクウロ</t>
    </rPh>
    <rPh sb="6" eb="8">
      <t>リヨウ</t>
    </rPh>
    <rPh sb="9" eb="11">
      <t>バアイ</t>
    </rPh>
    <phoneticPr fontId="6"/>
  </si>
  <si>
    <t>　</t>
    <phoneticPr fontId="6"/>
  </si>
  <si>
    <t>運航</t>
    <phoneticPr fontId="6"/>
  </si>
  <si>
    <t>路線</t>
    <rPh sb="0" eb="2">
      <t>ロセン</t>
    </rPh>
    <phoneticPr fontId="6"/>
  </si>
  <si>
    <t>販売促進費
（一人当たり）</t>
    <rPh sb="0" eb="2">
      <t>ハンバイ</t>
    </rPh>
    <rPh sb="2" eb="4">
      <t>ソクシン</t>
    </rPh>
    <rPh sb="4" eb="5">
      <t>ヒ</t>
    </rPh>
    <rPh sb="7" eb="9">
      <t>ヒトリ</t>
    </rPh>
    <rPh sb="9" eb="10">
      <t>ア</t>
    </rPh>
    <phoneticPr fontId="6"/>
  </si>
  <si>
    <t>片道
 (One Way)</t>
    <rPh sb="0" eb="1">
      <t>カタ</t>
    </rPh>
    <rPh sb="1" eb="2">
      <t>ミチ</t>
    </rPh>
    <phoneticPr fontId="6"/>
  </si>
  <si>
    <t>A</t>
    <phoneticPr fontId="6"/>
  </si>
  <si>
    <t>ＯＲＣ・ＡＮＡ</t>
    <phoneticPr fontId="6"/>
  </si>
  <si>
    <t>長崎～対馬
(NGS-TSJ)</t>
    <rPh sb="0" eb="2">
      <t>ナガサキ</t>
    </rPh>
    <rPh sb="3" eb="5">
      <t>ツシマ</t>
    </rPh>
    <phoneticPr fontId="6"/>
  </si>
  <si>
    <t>B</t>
    <phoneticPr fontId="6"/>
  </si>
  <si>
    <t>長崎～壱岐
(NGS-IKI)</t>
    <rPh sb="0" eb="2">
      <t>ナガサキ</t>
    </rPh>
    <rPh sb="3" eb="5">
      <t>イキ</t>
    </rPh>
    <phoneticPr fontId="6"/>
  </si>
  <si>
    <t>C</t>
    <phoneticPr fontId="6"/>
  </si>
  <si>
    <t>長崎～福江
(NGS-FUJ)</t>
    <rPh sb="0" eb="2">
      <t>ナガサキ</t>
    </rPh>
    <rPh sb="3" eb="5">
      <t>フクエ</t>
    </rPh>
    <phoneticPr fontId="6"/>
  </si>
  <si>
    <t>D</t>
    <phoneticPr fontId="6"/>
  </si>
  <si>
    <t>福岡～福江
(FUK-FUJ)</t>
    <rPh sb="0" eb="2">
      <t>フクオカ</t>
    </rPh>
    <rPh sb="3" eb="5">
      <t>フクエ</t>
    </rPh>
    <phoneticPr fontId="6"/>
  </si>
  <si>
    <t>E</t>
    <phoneticPr fontId="6"/>
  </si>
  <si>
    <t>福岡～対馬
(FUK-TSJ)</t>
    <rPh sb="0" eb="2">
      <t>フクオカ</t>
    </rPh>
    <rPh sb="3" eb="5">
      <t>ツシマ</t>
    </rPh>
    <phoneticPr fontId="6"/>
  </si>
  <si>
    <t>①　最終行程表</t>
    <rPh sb="2" eb="4">
      <t>サイシュウ</t>
    </rPh>
    <rPh sb="4" eb="7">
      <t>コウテイヒョウ</t>
    </rPh>
    <phoneticPr fontId="1"/>
  </si>
  <si>
    <t>2．実施期間</t>
    <rPh sb="2" eb="4">
      <t>ジッシ</t>
    </rPh>
    <rPh sb="4" eb="6">
      <t>キカン</t>
    </rPh>
    <phoneticPr fontId="1"/>
  </si>
  <si>
    <t>担当者名</t>
  </si>
  <si>
    <t>連絡先1</t>
    <rPh sb="0" eb="3">
      <t>レンラクサキ</t>
    </rPh>
    <phoneticPr fontId="1"/>
  </si>
  <si>
    <t>連絡先2</t>
    <rPh sb="0" eb="3">
      <t>レンラクサキ</t>
    </rPh>
    <phoneticPr fontId="1"/>
  </si>
  <si>
    <t>○○中学校</t>
    <rPh sb="2" eb="5">
      <t>チュウガッコウ</t>
    </rPh>
    <phoneticPr fontId="1"/>
  </si>
  <si>
    <t>○○中学校</t>
    <rPh sb="2" eb="5">
      <t>チュウガッコウ</t>
    </rPh>
    <phoneticPr fontId="1"/>
  </si>
  <si>
    <t>教育旅行</t>
    <rPh sb="0" eb="2">
      <t>キョウイク</t>
    </rPh>
    <rPh sb="2" eb="4">
      <t>リョコウ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</si>
</sst>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_ ;[Red]\-#,##0\ "/>
    <numFmt numFmtId="179" formatCode="[$-411]ggge&quot;年&quot;m&quot;月&quot;d&quot;日&quot;;@"/>
    <numFmt numFmtId="180" formatCode="[$]ggge&quot;年&quot;m&quot;月&quot;d&quot;日&quot;;@" x16r2:formatCode16="[$-ja-JP-x-gannen]ggge&quot;年&quot;m&quot;月&quot;d&quot;日&quot;;@"/>
  </numFmts>
  <fonts count="80"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HGPｺﾞｼｯｸM"/>
      <family val="3"/>
      <charset val="128"/>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b/>
      <sz val="14"/>
      <color theme="1"/>
      <name val="BIZ UDP明朝 Medium"/>
      <family val="1"/>
      <charset val="128"/>
    </font>
    <font>
      <sz val="11"/>
      <name val="BIZ UDP明朝 Medium"/>
      <family val="1"/>
      <charset val="128"/>
    </font>
    <font>
      <b/>
      <sz val="12"/>
      <color rgb="FFFF0000"/>
      <name val="BIZ UDP明朝 Medium"/>
      <family val="1"/>
      <charset val="128"/>
    </font>
    <font>
      <sz val="10"/>
      <name val="BIZ UDP明朝 Medium"/>
      <family val="1"/>
      <charset val="128"/>
    </font>
    <font>
      <sz val="10"/>
      <color rgb="FFFF0000"/>
      <name val="BIZ UDP明朝 Medium"/>
      <family val="1"/>
      <charset val="128"/>
    </font>
    <font>
      <b/>
      <sz val="11"/>
      <color theme="1"/>
      <name val="BIZ UDP明朝 Medium"/>
      <family val="1"/>
      <charset val="128"/>
    </font>
    <font>
      <u/>
      <sz val="11"/>
      <color theme="10"/>
      <name val="BIZ UDP明朝 Medium"/>
      <family val="1"/>
      <charset val="128"/>
    </font>
    <font>
      <b/>
      <sz val="11"/>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trike/>
      <sz val="10"/>
      <color theme="1"/>
      <name val="BIZ UDP明朝 Medium"/>
      <family val="1"/>
      <charset val="128"/>
    </font>
    <font>
      <strike/>
      <sz val="11"/>
      <name val="BIZ UDP明朝 Medium"/>
      <family val="1"/>
      <charset val="128"/>
    </font>
    <font>
      <strike/>
      <sz val="10"/>
      <name val="BIZ UDP明朝 Medium"/>
      <family val="1"/>
      <charset val="128"/>
    </font>
    <font>
      <sz val="11"/>
      <color indexed="81"/>
      <name val="BIZ UDP明朝 Medium"/>
      <family val="1"/>
      <charset val="128"/>
    </font>
    <font>
      <sz val="11"/>
      <color theme="1"/>
      <name val="BIZ UDPゴシック"/>
      <family val="3"/>
      <charset val="128"/>
    </font>
    <font>
      <sz val="11"/>
      <color rgb="FFFF0000"/>
      <name val="BIZ UDPゴシック"/>
      <family val="3"/>
      <charset val="128"/>
    </font>
    <font>
      <u/>
      <sz val="10"/>
      <name val="BIZ UDP明朝 Medium"/>
      <family val="1"/>
      <charset val="128"/>
    </font>
    <font>
      <u/>
      <sz val="10"/>
      <color rgb="FFFF0000"/>
      <name val="BIZ UDP明朝 Medium"/>
      <family val="1"/>
      <charset val="128"/>
    </font>
    <font>
      <sz val="11"/>
      <color theme="1"/>
      <name val="ＭＳ Ｐゴシック"/>
      <family val="2"/>
      <scheme val="minor"/>
    </font>
    <font>
      <sz val="11"/>
      <color indexed="81"/>
      <name val="ＭＳ Ｐゴシック"/>
      <family val="3"/>
      <charset val="128"/>
    </font>
    <font>
      <b/>
      <u/>
      <sz val="11"/>
      <color theme="0"/>
      <name val="BIZ UDPゴシック"/>
      <family val="3"/>
      <charset val="128"/>
    </font>
    <font>
      <sz val="12"/>
      <color theme="1"/>
      <name val="BIZ UDPゴシック"/>
      <family val="3"/>
      <charset val="128"/>
    </font>
    <font>
      <sz val="16"/>
      <color theme="1"/>
      <name val="BIZ UDPゴシック"/>
      <family val="3"/>
      <charset val="128"/>
    </font>
    <font>
      <sz val="14"/>
      <color theme="1"/>
      <name val="BIZ UDPゴシック"/>
      <family val="3"/>
      <charset val="128"/>
    </font>
    <font>
      <u/>
      <sz val="18"/>
      <color theme="1"/>
      <name val="BIZ UDPゴシック"/>
      <family val="3"/>
      <charset val="128"/>
    </font>
    <font>
      <sz val="13"/>
      <color theme="1"/>
      <name val="BIZ UDPゴシック"/>
      <family val="3"/>
      <charset val="128"/>
    </font>
    <font>
      <u/>
      <sz val="11"/>
      <color theme="10"/>
      <name val="BIZ UDPゴシック"/>
      <family val="3"/>
      <charset val="128"/>
    </font>
    <font>
      <b/>
      <sz val="18"/>
      <color rgb="FFFF0000"/>
      <name val="BIZ UDPゴシック"/>
      <family val="3"/>
      <charset val="128"/>
    </font>
    <font>
      <sz val="12"/>
      <color rgb="FFFF0000"/>
      <name val="BIZ UDPゴシック"/>
      <family val="3"/>
      <charset val="128"/>
    </font>
    <font>
      <sz val="12"/>
      <color rgb="FFFF0000"/>
      <name val="BIZ UDP明朝 Medium"/>
      <family val="1"/>
      <charset val="128"/>
    </font>
    <font>
      <sz val="11"/>
      <color rgb="FF000000"/>
      <name val="ＭＳ 明朝"/>
      <family val="1"/>
      <charset val="128"/>
    </font>
    <font>
      <b/>
      <sz val="12"/>
      <name val="BIZ UDP明朝 Medium"/>
      <family val="1"/>
      <charset val="128"/>
    </font>
    <font>
      <sz val="11"/>
      <color theme="1"/>
      <name val="BIZ UD明朝 Medium"/>
      <family val="1"/>
      <charset val="128"/>
    </font>
    <font>
      <u/>
      <sz val="11"/>
      <color theme="1"/>
      <name val="BIZ UDP明朝 Medium"/>
      <family val="1"/>
      <charset val="128"/>
    </font>
    <font>
      <sz val="12"/>
      <name val="BIZ UDP明朝 Medium"/>
      <family val="1"/>
      <charset val="128"/>
    </font>
    <font>
      <sz val="9"/>
      <color rgb="FFFF0000"/>
      <name val="BIZ UDP明朝 Medium"/>
      <family val="1"/>
      <charset val="128"/>
    </font>
    <font>
      <sz val="14"/>
      <color rgb="FFFF0000"/>
      <name val="BIZ UDP明朝 Medium"/>
      <family val="1"/>
      <charset val="128"/>
    </font>
    <font>
      <sz val="14"/>
      <name val="BIZ UDP明朝 Medium"/>
      <family val="1"/>
      <charset val="128"/>
    </font>
    <font>
      <sz val="11"/>
      <color theme="1"/>
      <name val="BIZ UDゴシック"/>
      <family val="3"/>
      <charset val="128"/>
    </font>
    <font>
      <b/>
      <sz val="12"/>
      <color theme="1"/>
      <name val="BIZ UDPゴシック"/>
      <family val="3"/>
      <charset val="128"/>
    </font>
    <font>
      <sz val="9"/>
      <name val="BIZ UDP明朝 Medium"/>
      <family val="1"/>
      <charset val="128"/>
    </font>
    <font>
      <sz val="11"/>
      <name val="BIZ UDゴシック"/>
      <family val="3"/>
      <charset val="128"/>
    </font>
    <font>
      <sz val="11"/>
      <name val="BIZ UDPゴシック"/>
      <family val="3"/>
      <charset val="128"/>
    </font>
    <font>
      <sz val="11"/>
      <name val="ＭＳ Ｐゴシック"/>
      <family val="3"/>
      <charset val="128"/>
    </font>
    <font>
      <sz val="11"/>
      <name val="HG丸ｺﾞｼｯｸM-PRO"/>
      <family val="3"/>
      <charset val="128"/>
    </font>
    <font>
      <sz val="14"/>
      <name val="HG丸ｺﾞｼｯｸM-PRO"/>
      <family val="3"/>
      <charset val="128"/>
    </font>
    <font>
      <sz val="12"/>
      <name val="HG丸ｺﾞｼｯｸM-PRO"/>
      <family val="3"/>
      <charset val="128"/>
    </font>
    <font>
      <b/>
      <sz val="14"/>
      <name val="BIZ UDPゴシック"/>
      <family val="3"/>
      <charset val="128"/>
    </font>
    <font>
      <b/>
      <sz val="16"/>
      <name val="HG丸ｺﾞｼｯｸM-PRO"/>
      <family val="3"/>
      <charset val="128"/>
    </font>
    <font>
      <b/>
      <sz val="12"/>
      <name val="HG丸ｺﾞｼｯｸM-PRO"/>
      <family val="3"/>
      <charset val="128"/>
    </font>
    <font>
      <sz val="10"/>
      <name val="HG丸ｺﾞｼｯｸM-PRO"/>
      <family val="3"/>
      <charset val="128"/>
    </font>
    <font>
      <sz val="9"/>
      <name val="HG丸ｺﾞｼｯｸM-PRO"/>
      <family val="3"/>
      <charset val="128"/>
    </font>
    <font>
      <b/>
      <sz val="14"/>
      <name val="HG丸ｺﾞｼｯｸM-PRO"/>
      <family val="3"/>
      <charset val="128"/>
    </font>
    <font>
      <b/>
      <sz val="11"/>
      <color indexed="9"/>
      <name val="ＭＳ Ｐゴシック"/>
      <family val="3"/>
      <charset val="128"/>
    </font>
    <font>
      <sz val="6"/>
      <name val="HG丸ｺﾞｼｯｸM-PRO"/>
      <family val="3"/>
      <charset val="128"/>
    </font>
    <font>
      <b/>
      <sz val="16"/>
      <name val="BIZ UDPゴシック"/>
      <family val="3"/>
      <charset val="128"/>
    </font>
    <font>
      <b/>
      <sz val="16"/>
      <color theme="1"/>
      <name val="ＭＳ Ｐゴシック"/>
      <family val="3"/>
      <charset val="128"/>
      <scheme val="minor"/>
    </font>
    <font>
      <b/>
      <sz val="16"/>
      <name val="ＭＳ Ｐゴシック"/>
      <family val="3"/>
      <charset val="128"/>
    </font>
    <font>
      <sz val="16"/>
      <name val="BIZ UDPゴシック"/>
      <family val="3"/>
      <charset val="128"/>
    </font>
    <font>
      <sz val="14"/>
      <name val="BIZ UDPゴシック"/>
      <family val="3"/>
      <charset val="128"/>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002060"/>
        <bgColor indexed="64"/>
      </patternFill>
    </fill>
    <fill>
      <patternFill patternType="solid">
        <fgColor rgb="FFE7F1F9"/>
        <bgColor indexed="64"/>
      </patternFill>
    </fill>
    <fill>
      <patternFill patternType="solid">
        <fgColor rgb="FFFFFF00"/>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thin">
        <color indexed="64"/>
      </left>
      <right style="thin">
        <color indexed="64"/>
      </right>
      <top style="thin">
        <color indexed="64"/>
      </top>
      <bottom/>
      <diagonal/>
    </border>
    <border>
      <left/>
      <right style="hair">
        <color auto="1"/>
      </right>
      <top style="thin">
        <color indexed="64"/>
      </top>
      <bottom/>
      <diagonal/>
    </border>
    <border>
      <left/>
      <right style="hair">
        <color auto="1"/>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hair">
        <color auto="1"/>
      </left>
      <right/>
      <top style="thin">
        <color indexed="64"/>
      </top>
      <bottom/>
      <diagonal/>
    </border>
    <border>
      <left style="hair">
        <color auto="1"/>
      </left>
      <right/>
      <top/>
      <bottom/>
      <diagonal/>
    </border>
    <border>
      <left style="thin">
        <color indexed="64"/>
      </left>
      <right style="hair">
        <color auto="1"/>
      </right>
      <top style="hair">
        <color auto="1"/>
      </top>
      <bottom style="hair">
        <color auto="1"/>
      </bottom>
      <diagonal/>
    </border>
    <border>
      <left/>
      <right style="medium">
        <color indexed="64"/>
      </right>
      <top style="medium">
        <color indexed="64"/>
      </top>
      <bottom style="medium">
        <color indexed="64"/>
      </bottom>
      <diagonal/>
    </border>
    <border>
      <left style="thin">
        <color auto="1"/>
      </left>
      <right style="hair">
        <color auto="1"/>
      </right>
      <top style="hair">
        <color auto="1"/>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right/>
      <top style="hair">
        <color indexed="64"/>
      </top>
      <bottom style="thin">
        <color indexed="64"/>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style="hair">
        <color auto="1"/>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auto="1"/>
      </left>
      <right style="hair">
        <color auto="1"/>
      </right>
      <top style="thin">
        <color auto="1"/>
      </top>
      <bottom style="hair">
        <color auto="1"/>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thin">
        <color auto="1"/>
      </top>
      <bottom style="thin">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auto="1"/>
      </right>
      <top style="medium">
        <color indexed="64"/>
      </top>
      <bottom/>
      <diagonal/>
    </border>
    <border>
      <left style="thin">
        <color indexed="64"/>
      </left>
      <right style="hair">
        <color indexed="64"/>
      </right>
      <top/>
      <bottom style="hair">
        <color indexed="64"/>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right style="medium">
        <color indexed="64"/>
      </right>
      <top style="medium">
        <color indexed="64"/>
      </top>
      <bottom style="thin">
        <color auto="1"/>
      </bottom>
      <diagonal/>
    </border>
    <border>
      <left style="thin">
        <color auto="1"/>
      </left>
      <right style="thin">
        <color auto="1"/>
      </right>
      <top/>
      <bottom/>
      <diagonal/>
    </border>
    <border>
      <left style="medium">
        <color indexed="64"/>
      </left>
      <right style="medium">
        <color indexed="64"/>
      </right>
      <top/>
      <bottom/>
      <diagonal/>
    </border>
    <border>
      <left style="thin">
        <color auto="1"/>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hair">
        <color auto="1"/>
      </left>
      <right style="thin">
        <color auto="1"/>
      </right>
      <top style="hair">
        <color auto="1"/>
      </top>
      <bottom style="thin">
        <color auto="1"/>
      </bottom>
      <diagonal/>
    </border>
    <border>
      <left style="hair">
        <color auto="1"/>
      </left>
      <right style="thin">
        <color auto="1"/>
      </right>
      <top style="thin">
        <color auto="1"/>
      </top>
      <bottom style="hair">
        <color auto="1"/>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1">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7" fillId="0" borderId="0" applyFont="0" applyFill="0" applyBorder="0" applyAlignment="0" applyProtection="0">
      <alignment vertical="center"/>
    </xf>
    <xf numFmtId="38" fontId="3" fillId="0" borderId="0" applyFont="0" applyFill="0" applyBorder="0" applyAlignment="0" applyProtection="0">
      <alignment vertical="center"/>
    </xf>
    <xf numFmtId="0" fontId="38" fillId="0" borderId="0"/>
    <xf numFmtId="0" fontId="7" fillId="0" borderId="0">
      <alignment vertical="center"/>
    </xf>
    <xf numFmtId="38" fontId="7" fillId="0" borderId="0" applyFont="0" applyFill="0" applyBorder="0" applyAlignment="0" applyProtection="0">
      <alignment vertical="center"/>
    </xf>
    <xf numFmtId="0" fontId="3" fillId="0" borderId="0">
      <alignment vertical="center"/>
    </xf>
    <xf numFmtId="0" fontId="63" fillId="0" borderId="0">
      <alignment vertical="center"/>
    </xf>
    <xf numFmtId="38" fontId="63" fillId="0" borderId="0" applyFont="0" applyFill="0" applyBorder="0" applyAlignment="0" applyProtection="0">
      <alignment vertical="center"/>
    </xf>
  </cellStyleXfs>
  <cellXfs count="707">
    <xf numFmtId="0" fontId="0" fillId="0" borderId="0" xfId="0">
      <alignment vertical="center"/>
    </xf>
    <xf numFmtId="0" fontId="10" fillId="0" borderId="0" xfId="0" applyFont="1" applyAlignment="1">
      <alignment vertical="center" shrinkToFit="1"/>
    </xf>
    <xf numFmtId="0" fontId="11" fillId="0" borderId="0" xfId="0" applyFont="1" applyAlignment="1">
      <alignment horizontal="distributed" vertical="center" shrinkToFit="1"/>
    </xf>
    <xf numFmtId="0" fontId="10" fillId="0" borderId="0" xfId="0" applyFont="1" applyAlignment="1">
      <alignment horizontal="left" vertical="center" indent="1"/>
    </xf>
    <xf numFmtId="0" fontId="10" fillId="0" borderId="0" xfId="0" applyFont="1">
      <alignment vertical="center"/>
    </xf>
    <xf numFmtId="0" fontId="10" fillId="0" borderId="0" xfId="0" applyFont="1" applyAlignment="1">
      <alignment horizontal="left" vertical="center" indent="1" shrinkToFit="1"/>
    </xf>
    <xf numFmtId="0" fontId="13" fillId="0" borderId="0" xfId="0" applyFont="1" applyAlignment="1">
      <alignment horizontal="left" vertical="center" indent="1" shrinkToFit="1"/>
    </xf>
    <xf numFmtId="0" fontId="14" fillId="0" borderId="0" xfId="0" applyFont="1" applyAlignment="1">
      <alignment horizontal="left" vertical="center" indent="1" shrinkToFit="1"/>
    </xf>
    <xf numFmtId="0" fontId="10" fillId="2" borderId="0" xfId="0" applyFont="1" applyFill="1">
      <alignment vertical="center"/>
    </xf>
    <xf numFmtId="0" fontId="10" fillId="2" borderId="0" xfId="0" applyFont="1" applyFill="1" applyAlignment="1">
      <alignment horizontal="left" vertical="center"/>
    </xf>
    <xf numFmtId="179" fontId="10" fillId="2" borderId="0" xfId="0" applyNumberFormat="1" applyFont="1" applyFill="1" applyAlignment="1">
      <alignment horizontal="center" vertical="center"/>
    </xf>
    <xf numFmtId="0" fontId="11" fillId="2" borderId="0" xfId="0" applyFont="1" applyFill="1" applyAlignment="1">
      <alignment horizontal="left" vertical="center"/>
    </xf>
    <xf numFmtId="0" fontId="14" fillId="0" borderId="0" xfId="0" applyFont="1" applyAlignment="1">
      <alignment horizontal="distributed" vertical="center"/>
    </xf>
    <xf numFmtId="0" fontId="10" fillId="2" borderId="0" xfId="0" applyFont="1" applyFill="1" applyAlignment="1">
      <alignment horizontal="center" vertical="center"/>
    </xf>
    <xf numFmtId="0" fontId="10" fillId="4" borderId="0" xfId="0" applyFont="1" applyFill="1" applyAlignment="1">
      <alignment horizontal="left" vertical="center" indent="1" shrinkToFit="1"/>
    </xf>
    <xf numFmtId="0" fontId="10" fillId="4" borderId="0" xfId="0" applyFont="1" applyFill="1" applyAlignment="1">
      <alignment vertical="center" shrinkToFit="1"/>
    </xf>
    <xf numFmtId="0" fontId="16" fillId="2" borderId="0" xfId="0" applyFont="1" applyFill="1">
      <alignment vertical="center"/>
    </xf>
    <xf numFmtId="0" fontId="17" fillId="2" borderId="0" xfId="0" applyFont="1" applyFill="1">
      <alignment vertical="center"/>
    </xf>
    <xf numFmtId="0" fontId="11" fillId="2" borderId="0" xfId="0" applyFont="1" applyFill="1" applyAlignment="1">
      <alignment horizontal="center" vertical="center"/>
    </xf>
    <xf numFmtId="0" fontId="20" fillId="2" borderId="0" xfId="0" applyFont="1" applyFill="1">
      <alignment vertical="center"/>
    </xf>
    <xf numFmtId="0" fontId="10" fillId="2" borderId="0" xfId="0" applyFont="1" applyFill="1" applyAlignment="1">
      <alignment horizontal="left" vertical="top"/>
    </xf>
    <xf numFmtId="0" fontId="10" fillId="2" borderId="0" xfId="0" applyFont="1" applyFill="1" applyAlignment="1">
      <alignment vertical="center" shrinkToFit="1"/>
    </xf>
    <xf numFmtId="0" fontId="10" fillId="2" borderId="0" xfId="0" applyFont="1" applyFill="1" applyAlignment="1">
      <alignment horizontal="left" vertical="top" wrapText="1"/>
    </xf>
    <xf numFmtId="0" fontId="11" fillId="2" borderId="0" xfId="0" applyFont="1" applyFill="1">
      <alignment vertical="center"/>
    </xf>
    <xf numFmtId="0" fontId="10" fillId="2" borderId="0" xfId="0" applyFont="1" applyFill="1" applyAlignment="1">
      <alignment vertical="top"/>
    </xf>
    <xf numFmtId="0" fontId="10" fillId="2" borderId="4" xfId="0" applyFont="1" applyFill="1" applyBorder="1" applyAlignment="1">
      <alignment vertical="top"/>
    </xf>
    <xf numFmtId="0" fontId="10" fillId="2" borderId="5" xfId="0" applyFont="1" applyFill="1" applyBorder="1" applyAlignment="1">
      <alignment vertical="top"/>
    </xf>
    <xf numFmtId="0" fontId="10" fillId="2" borderId="18" xfId="0" applyFont="1" applyFill="1" applyBorder="1" applyAlignment="1">
      <alignment vertical="top"/>
    </xf>
    <xf numFmtId="0" fontId="10" fillId="2" borderId="24" xfId="0" applyFont="1" applyFill="1" applyBorder="1" applyAlignment="1">
      <alignment vertical="top"/>
    </xf>
    <xf numFmtId="0" fontId="21" fillId="2" borderId="0" xfId="0" applyFont="1" applyFill="1">
      <alignment vertical="center"/>
    </xf>
    <xf numFmtId="0" fontId="10" fillId="2" borderId="5" xfId="0" applyFont="1" applyFill="1" applyBorder="1" applyAlignment="1">
      <alignment vertical="center" wrapText="1"/>
    </xf>
    <xf numFmtId="0" fontId="10" fillId="2" borderId="0" xfId="0" applyFont="1" applyFill="1" applyAlignment="1">
      <alignment vertical="center" wrapText="1"/>
    </xf>
    <xf numFmtId="0" fontId="10" fillId="2" borderId="24" xfId="0" applyFont="1" applyFill="1" applyBorder="1">
      <alignment vertical="center"/>
    </xf>
    <xf numFmtId="0" fontId="10" fillId="2" borderId="12" xfId="0" applyFont="1" applyFill="1" applyBorder="1" applyAlignment="1">
      <alignment vertical="top"/>
    </xf>
    <xf numFmtId="0" fontId="10" fillId="2" borderId="19" xfId="0" applyFont="1" applyFill="1" applyBorder="1" applyAlignment="1">
      <alignment vertical="top"/>
    </xf>
    <xf numFmtId="0" fontId="10" fillId="2" borderId="13" xfId="0" applyFont="1" applyFill="1" applyBorder="1" applyAlignment="1">
      <alignment vertical="top"/>
    </xf>
    <xf numFmtId="0" fontId="10" fillId="2" borderId="14" xfId="0" applyFont="1" applyFill="1" applyBorder="1" applyAlignment="1">
      <alignment vertical="top"/>
    </xf>
    <xf numFmtId="0" fontId="10" fillId="2" borderId="12" xfId="0" applyFont="1" applyFill="1" applyBorder="1" applyAlignment="1">
      <alignment vertical="center" wrapText="1"/>
    </xf>
    <xf numFmtId="0" fontId="10" fillId="2" borderId="13" xfId="0" applyFont="1" applyFill="1" applyBorder="1">
      <alignment vertical="center"/>
    </xf>
    <xf numFmtId="0" fontId="10" fillId="2" borderId="14" xfId="0" applyFont="1" applyFill="1" applyBorder="1">
      <alignment vertical="center"/>
    </xf>
    <xf numFmtId="0" fontId="10" fillId="2" borderId="18" xfId="0" applyFont="1" applyFill="1" applyBorder="1" applyAlignment="1">
      <alignment vertical="center" wrapText="1"/>
    </xf>
    <xf numFmtId="0" fontId="10" fillId="2" borderId="10" xfId="0" applyFont="1" applyFill="1" applyBorder="1">
      <alignment vertical="center"/>
    </xf>
    <xf numFmtId="0" fontId="10" fillId="2" borderId="4" xfId="0" applyFont="1" applyFill="1" applyBorder="1">
      <alignment vertical="center"/>
    </xf>
    <xf numFmtId="0" fontId="22" fillId="2" borderId="0" xfId="0" applyFont="1" applyFill="1">
      <alignment vertical="center"/>
    </xf>
    <xf numFmtId="0" fontId="10" fillId="2" borderId="0" xfId="0" applyFont="1" applyFill="1" applyAlignment="1">
      <alignment horizontal="right" vertical="center"/>
    </xf>
    <xf numFmtId="179" fontId="13" fillId="2" borderId="18" xfId="0" applyNumberFormat="1" applyFont="1" applyFill="1" applyBorder="1" applyAlignment="1">
      <alignment shrinkToFit="1"/>
    </xf>
    <xf numFmtId="179" fontId="13" fillId="2" borderId="0" xfId="0" applyNumberFormat="1" applyFont="1" applyFill="1" applyAlignment="1">
      <alignment shrinkToFit="1"/>
    </xf>
    <xf numFmtId="0" fontId="10" fillId="2" borderId="0" xfId="0" applyFont="1" applyFill="1" applyAlignment="1">
      <alignment vertical="top" shrinkToFit="1"/>
    </xf>
    <xf numFmtId="0" fontId="13" fillId="2" borderId="0" xfId="0" applyFont="1" applyFill="1" applyAlignment="1">
      <alignment horizontal="right" shrinkToFit="1"/>
    </xf>
    <xf numFmtId="0" fontId="13" fillId="2" borderId="18" xfId="0" applyFont="1" applyFill="1" applyBorder="1" applyAlignment="1">
      <alignment horizontal="right" shrinkToFit="1"/>
    </xf>
    <xf numFmtId="0" fontId="10" fillId="2" borderId="0" xfId="0" applyFont="1" applyFill="1" applyAlignment="1">
      <alignment horizontal="right" vertical="top" shrinkToFit="1"/>
    </xf>
    <xf numFmtId="0" fontId="10" fillId="2" borderId="18" xfId="0" applyFont="1" applyFill="1" applyBorder="1">
      <alignment vertical="center"/>
    </xf>
    <xf numFmtId="0" fontId="10" fillId="2" borderId="19" xfId="0" applyFont="1" applyFill="1" applyBorder="1" applyAlignment="1">
      <alignment vertical="center" wrapText="1"/>
    </xf>
    <xf numFmtId="0" fontId="10" fillId="2" borderId="0" xfId="0" applyFont="1" applyFill="1" applyAlignment="1">
      <alignment vertical="top" wrapText="1"/>
    </xf>
    <xf numFmtId="0" fontId="10" fillId="2" borderId="5" xfId="0" applyFont="1" applyFill="1" applyBorder="1">
      <alignment vertical="center"/>
    </xf>
    <xf numFmtId="0" fontId="24" fillId="2" borderId="0" xfId="1" applyFont="1" applyFill="1" applyBorder="1" applyAlignment="1">
      <alignment vertical="center" shrinkToFit="1"/>
    </xf>
    <xf numFmtId="179" fontId="13" fillId="2" borderId="0" xfId="0" applyNumberFormat="1" applyFont="1" applyFill="1" applyAlignment="1">
      <alignment horizontal="center" shrinkToFit="1"/>
    </xf>
    <xf numFmtId="0" fontId="10" fillId="2" borderId="30" xfId="0" applyFont="1" applyFill="1" applyBorder="1">
      <alignment vertical="center"/>
    </xf>
    <xf numFmtId="0" fontId="10" fillId="2" borderId="0" xfId="0" applyFont="1" applyFill="1" applyAlignment="1"/>
    <xf numFmtId="0" fontId="14" fillId="0" borderId="0" xfId="0" applyFont="1" applyAlignment="1">
      <alignment vertical="center" shrinkToFit="1"/>
    </xf>
    <xf numFmtId="179" fontId="11" fillId="2" borderId="0" xfId="0" applyNumberFormat="1" applyFont="1" applyFill="1">
      <alignment vertical="center"/>
    </xf>
    <xf numFmtId="0" fontId="10" fillId="2" borderId="13" xfId="0" applyFont="1" applyFill="1" applyBorder="1" applyAlignment="1">
      <alignment horizontal="center" vertical="center"/>
    </xf>
    <xf numFmtId="0" fontId="15" fillId="2" borderId="0" xfId="0" applyFont="1" applyFill="1">
      <alignment vertical="center"/>
    </xf>
    <xf numFmtId="0" fontId="13" fillId="2" borderId="0" xfId="0" applyFont="1" applyFill="1">
      <alignment vertical="center"/>
    </xf>
    <xf numFmtId="179" fontId="10" fillId="2" borderId="0" xfId="0" applyNumberFormat="1" applyFont="1" applyFill="1">
      <alignment vertical="center"/>
    </xf>
    <xf numFmtId="0" fontId="11" fillId="2" borderId="13" xfId="0" applyFont="1" applyFill="1" applyBorder="1">
      <alignment vertical="center"/>
    </xf>
    <xf numFmtId="0" fontId="10" fillId="2" borderId="0" xfId="2" applyFont="1" applyFill="1">
      <alignment vertical="center"/>
    </xf>
    <xf numFmtId="0" fontId="16" fillId="2" borderId="0" xfId="2" applyFont="1" applyFill="1">
      <alignment vertical="center"/>
    </xf>
    <xf numFmtId="0" fontId="17" fillId="2" borderId="37" xfId="0" applyFont="1" applyFill="1" applyBorder="1">
      <alignment vertical="center"/>
    </xf>
    <xf numFmtId="0" fontId="17" fillId="2" borderId="38" xfId="0" applyFont="1" applyFill="1" applyBorder="1">
      <alignment vertical="center"/>
    </xf>
    <xf numFmtId="0" fontId="10" fillId="2" borderId="40" xfId="0" applyFont="1" applyFill="1" applyBorder="1">
      <alignment vertical="center"/>
    </xf>
    <xf numFmtId="0" fontId="10" fillId="2" borderId="42" xfId="0" applyFont="1" applyFill="1" applyBorder="1">
      <alignment vertical="center"/>
    </xf>
    <xf numFmtId="0" fontId="10" fillId="2" borderId="43" xfId="0" applyFont="1" applyFill="1" applyBorder="1">
      <alignment vertical="center"/>
    </xf>
    <xf numFmtId="0" fontId="10" fillId="2" borderId="9" xfId="0" applyFont="1" applyFill="1" applyBorder="1">
      <alignment vertical="center"/>
    </xf>
    <xf numFmtId="0" fontId="14" fillId="2" borderId="0" xfId="0" applyFont="1" applyFill="1" applyAlignment="1">
      <alignment horizontal="distributed" vertical="center"/>
    </xf>
    <xf numFmtId="0" fontId="10" fillId="2" borderId="37" xfId="0" applyFont="1" applyFill="1" applyBorder="1">
      <alignment vertical="center"/>
    </xf>
    <xf numFmtId="0" fontId="16" fillId="2" borderId="39" xfId="2" applyFont="1" applyFill="1" applyBorder="1">
      <alignment vertical="center"/>
    </xf>
    <xf numFmtId="0" fontId="10" fillId="2" borderId="36" xfId="0" applyFont="1" applyFill="1" applyBorder="1">
      <alignment vertical="center"/>
    </xf>
    <xf numFmtId="0" fontId="10" fillId="2" borderId="39" xfId="0" applyFont="1" applyFill="1" applyBorder="1">
      <alignment vertical="center"/>
    </xf>
    <xf numFmtId="0" fontId="10" fillId="2" borderId="41" xfId="0" applyFont="1" applyFill="1" applyBorder="1">
      <alignment vertical="center"/>
    </xf>
    <xf numFmtId="0" fontId="10" fillId="2" borderId="39" xfId="0" applyFont="1" applyFill="1" applyBorder="1" applyAlignment="1">
      <alignment horizontal="right" vertical="center"/>
    </xf>
    <xf numFmtId="0" fontId="30" fillId="2" borderId="0" xfId="0" applyFont="1" applyFill="1">
      <alignment vertical="center"/>
    </xf>
    <xf numFmtId="0" fontId="32" fillId="2" borderId="42" xfId="0" applyFont="1" applyFill="1" applyBorder="1">
      <alignment vertical="center"/>
    </xf>
    <xf numFmtId="0" fontId="31" fillId="2" borderId="37" xfId="0" applyFont="1" applyFill="1" applyBorder="1">
      <alignment vertical="center"/>
    </xf>
    <xf numFmtId="0" fontId="36" fillId="2" borderId="0" xfId="0" applyFont="1" applyFill="1">
      <alignment vertical="center"/>
    </xf>
    <xf numFmtId="0" fontId="37" fillId="2" borderId="0" xfId="0" applyFont="1" applyFill="1">
      <alignment vertical="center"/>
    </xf>
    <xf numFmtId="0" fontId="4" fillId="0" borderId="0" xfId="5" applyFont="1" applyAlignment="1">
      <alignment vertical="center"/>
    </xf>
    <xf numFmtId="0" fontId="4" fillId="0" borderId="0" xfId="5" applyFont="1" applyAlignment="1">
      <alignment vertical="center" shrinkToFit="1"/>
    </xf>
    <xf numFmtId="0" fontId="40" fillId="6" borderId="0" xfId="0" applyFont="1" applyFill="1">
      <alignment vertical="center"/>
    </xf>
    <xf numFmtId="0" fontId="34" fillId="0" borderId="0" xfId="5" applyFont="1" applyAlignment="1">
      <alignment vertical="center"/>
    </xf>
    <xf numFmtId="0" fontId="41" fillId="0" borderId="0" xfId="5" applyFont="1" applyAlignment="1">
      <alignment horizontal="center" vertical="center"/>
    </xf>
    <xf numFmtId="0" fontId="41" fillId="0" borderId="0" xfId="5" applyFont="1" applyAlignment="1">
      <alignment vertical="center"/>
    </xf>
    <xf numFmtId="0" fontId="41" fillId="0" borderId="0" xfId="5" applyFont="1" applyAlignment="1">
      <alignment horizontal="right" vertical="center"/>
    </xf>
    <xf numFmtId="0" fontId="43" fillId="0" borderId="0" xfId="5" applyFont="1" applyAlignment="1">
      <alignment vertical="center"/>
    </xf>
    <xf numFmtId="0" fontId="34" fillId="0" borderId="0" xfId="5" applyFont="1" applyAlignment="1">
      <alignment horizontal="right" vertical="center"/>
    </xf>
    <xf numFmtId="0" fontId="34" fillId="0" borderId="0" xfId="5" applyFont="1" applyAlignment="1">
      <alignment horizontal="left" vertical="center" indent="1"/>
    </xf>
    <xf numFmtId="0" fontId="34" fillId="0" borderId="15" xfId="5" applyFont="1" applyBorder="1" applyAlignment="1">
      <alignment horizontal="left" vertical="center" indent="1"/>
    </xf>
    <xf numFmtId="0" fontId="44" fillId="0" borderId="0" xfId="5" applyFont="1" applyAlignment="1">
      <alignment vertical="center"/>
    </xf>
    <xf numFmtId="0" fontId="41" fillId="0" borderId="0" xfId="5" applyFont="1" applyAlignment="1">
      <alignment vertical="center" wrapText="1"/>
    </xf>
    <xf numFmtId="0" fontId="41" fillId="0" borderId="0" xfId="5" applyFont="1" applyAlignment="1">
      <alignment horizontal="left" vertical="center" wrapText="1"/>
    </xf>
    <xf numFmtId="0" fontId="34" fillId="0" borderId="0" xfId="5" applyFont="1" applyAlignment="1">
      <alignment horizontal="center" vertical="center"/>
    </xf>
    <xf numFmtId="0" fontId="34" fillId="0" borderId="0" xfId="5" applyFont="1" applyAlignment="1">
      <alignment horizontal="right"/>
    </xf>
    <xf numFmtId="0" fontId="34" fillId="0" borderId="0" xfId="5" applyFont="1" applyAlignment="1">
      <alignment vertical="center" shrinkToFit="1"/>
    </xf>
    <xf numFmtId="0" fontId="46" fillId="0" borderId="0" xfId="1" applyFont="1" applyFill="1" applyBorder="1" applyAlignment="1">
      <alignment vertical="center" shrinkToFit="1"/>
    </xf>
    <xf numFmtId="0" fontId="41" fillId="0" borderId="0" xfId="5" applyFont="1" applyAlignment="1">
      <alignment horizontal="right"/>
    </xf>
    <xf numFmtId="0" fontId="11" fillId="2" borderId="0" xfId="0" applyFont="1" applyFill="1" applyAlignment="1">
      <alignment horizontal="left" vertical="center" indent="1"/>
    </xf>
    <xf numFmtId="0" fontId="11" fillId="0" borderId="0" xfId="0" applyFont="1" applyAlignment="1">
      <alignment horizontal="left" vertical="center" indent="1"/>
    </xf>
    <xf numFmtId="0" fontId="12" fillId="2" borderId="0" xfId="0" applyFont="1" applyFill="1" applyAlignment="1">
      <alignment vertical="center" shrinkToFit="1"/>
    </xf>
    <xf numFmtId="0" fontId="43" fillId="0" borderId="0" xfId="5" applyFont="1" applyAlignment="1">
      <alignment horizontal="left" indent="1"/>
    </xf>
    <xf numFmtId="0" fontId="45" fillId="0" borderId="0" xfId="5" applyFont="1" applyAlignment="1">
      <alignment vertical="center" wrapText="1"/>
    </xf>
    <xf numFmtId="0" fontId="41" fillId="0" borderId="0" xfId="5" applyFont="1"/>
    <xf numFmtId="0" fontId="48" fillId="0" borderId="0" xfId="5" applyFont="1"/>
    <xf numFmtId="0" fontId="43" fillId="0" borderId="0" xfId="5" applyFont="1" applyAlignment="1">
      <alignment horizontal="left" indent="1" shrinkToFit="1"/>
    </xf>
    <xf numFmtId="0" fontId="43" fillId="0" borderId="13" xfId="5" applyFont="1" applyBorder="1" applyAlignment="1">
      <alignment horizontal="left" indent="1" shrinkToFit="1"/>
    </xf>
    <xf numFmtId="0" fontId="11" fillId="2" borderId="7" xfId="0" applyFont="1" applyFill="1" applyBorder="1" applyAlignment="1">
      <alignment horizontal="left" vertical="center" indent="1"/>
    </xf>
    <xf numFmtId="0" fontId="14" fillId="2" borderId="0" xfId="0" applyFont="1" applyFill="1" applyAlignment="1">
      <alignment horizontal="right" vertical="center"/>
    </xf>
    <xf numFmtId="0" fontId="11" fillId="2" borderId="0" xfId="2" applyFont="1" applyFill="1">
      <alignment vertical="center"/>
    </xf>
    <xf numFmtId="0" fontId="49" fillId="2" borderId="0" xfId="2" applyFont="1" applyFill="1">
      <alignment vertical="center"/>
    </xf>
    <xf numFmtId="0" fontId="11" fillId="2" borderId="40" xfId="0" applyFont="1" applyFill="1" applyBorder="1">
      <alignment vertical="center"/>
    </xf>
    <xf numFmtId="0" fontId="11" fillId="2" borderId="39" xfId="2" applyFont="1" applyFill="1" applyBorder="1">
      <alignment vertical="center"/>
    </xf>
    <xf numFmtId="0" fontId="11" fillId="4" borderId="1" xfId="2" applyFont="1" applyFill="1" applyBorder="1">
      <alignment vertical="center"/>
    </xf>
    <xf numFmtId="179" fontId="11" fillId="0" borderId="6" xfId="2" applyNumberFormat="1" applyFont="1" applyBorder="1" applyAlignment="1">
      <alignment horizontal="left" vertical="center" indent="1"/>
    </xf>
    <xf numFmtId="179" fontId="11" fillId="0" borderId="8" xfId="2" applyNumberFormat="1" applyFont="1" applyBorder="1" applyAlignment="1">
      <alignment horizontal="left" vertical="center" indent="1"/>
    </xf>
    <xf numFmtId="0" fontId="11" fillId="0" borderId="6" xfId="2" applyFont="1" applyBorder="1" applyAlignment="1">
      <alignment horizontal="left" vertical="center" indent="1"/>
    </xf>
    <xf numFmtId="0" fontId="11" fillId="2" borderId="7" xfId="2" applyFont="1" applyFill="1" applyBorder="1" applyAlignment="1">
      <alignment horizontal="left" vertical="center" indent="1"/>
    </xf>
    <xf numFmtId="0" fontId="11" fillId="2" borderId="7" xfId="2" applyFont="1" applyFill="1" applyBorder="1">
      <alignment vertical="center"/>
    </xf>
    <xf numFmtId="0" fontId="11" fillId="2" borderId="8" xfId="2" applyFont="1" applyFill="1" applyBorder="1">
      <alignment vertical="center"/>
    </xf>
    <xf numFmtId="0" fontId="11" fillId="2" borderId="6" xfId="2" applyFont="1" applyFill="1" applyBorder="1" applyAlignment="1">
      <alignment horizontal="left" vertical="center" indent="1"/>
    </xf>
    <xf numFmtId="0" fontId="11" fillId="2" borderId="7" xfId="0" applyFont="1" applyFill="1" applyBorder="1">
      <alignment vertical="center"/>
    </xf>
    <xf numFmtId="0" fontId="11" fillId="2" borderId="8" xfId="0" applyFont="1" applyFill="1" applyBorder="1">
      <alignment vertical="center"/>
    </xf>
    <xf numFmtId="0" fontId="11" fillId="2" borderId="6" xfId="0" applyFont="1" applyFill="1" applyBorder="1" applyAlignment="1">
      <alignment horizontal="left" vertical="center" indent="1"/>
    </xf>
    <xf numFmtId="0" fontId="11" fillId="0" borderId="0" xfId="2" applyFont="1">
      <alignment vertical="center"/>
    </xf>
    <xf numFmtId="0" fontId="11" fillId="0" borderId="0" xfId="2" applyFont="1" applyAlignment="1">
      <alignment horizontal="left" vertical="center" indent="1"/>
    </xf>
    <xf numFmtId="0" fontId="11" fillId="2" borderId="0" xfId="2" applyFont="1" applyFill="1" applyAlignment="1">
      <alignment horizontal="left" vertical="center" indent="1"/>
    </xf>
    <xf numFmtId="0" fontId="11" fillId="4" borderId="46" xfId="2" applyFont="1" applyFill="1" applyBorder="1" applyAlignment="1">
      <alignment vertical="center" shrinkToFit="1"/>
    </xf>
    <xf numFmtId="0" fontId="11" fillId="0" borderId="48" xfId="2" applyFont="1" applyBorder="1" applyAlignment="1">
      <alignment horizontal="left" vertical="center" indent="1"/>
    </xf>
    <xf numFmtId="0" fontId="11" fillId="2" borderId="45" xfId="2" applyFont="1" applyFill="1" applyBorder="1" applyAlignment="1">
      <alignment horizontal="left" vertical="center" indent="1"/>
    </xf>
    <xf numFmtId="0" fontId="11" fillId="2" borderId="45" xfId="0" applyFont="1" applyFill="1" applyBorder="1">
      <alignment vertical="center"/>
    </xf>
    <xf numFmtId="0" fontId="11" fillId="2" borderId="26" xfId="0" applyFont="1" applyFill="1" applyBorder="1">
      <alignment vertical="center"/>
    </xf>
    <xf numFmtId="0" fontId="11" fillId="4" borderId="46" xfId="2" applyFont="1" applyFill="1" applyBorder="1">
      <alignment vertical="center"/>
    </xf>
    <xf numFmtId="0" fontId="11" fillId="2" borderId="41" xfId="2" applyFont="1" applyFill="1" applyBorder="1">
      <alignment vertical="center"/>
    </xf>
    <xf numFmtId="0" fontId="11" fillId="2" borderId="42" xfId="2" applyFont="1" applyFill="1" applyBorder="1">
      <alignment vertical="center"/>
    </xf>
    <xf numFmtId="0" fontId="11" fillId="2" borderId="42" xfId="0" applyFont="1" applyFill="1" applyBorder="1">
      <alignment vertical="center"/>
    </xf>
    <xf numFmtId="0" fontId="11" fillId="2" borderId="43" xfId="0" applyFont="1" applyFill="1" applyBorder="1">
      <alignment vertical="center"/>
    </xf>
    <xf numFmtId="0" fontId="11" fillId="2" borderId="33" xfId="2" applyFont="1" applyFill="1" applyBorder="1">
      <alignment vertical="center"/>
    </xf>
    <xf numFmtId="0" fontId="11" fillId="2" borderId="33" xfId="0" applyFont="1" applyFill="1" applyBorder="1">
      <alignment vertical="center"/>
    </xf>
    <xf numFmtId="0" fontId="11" fillId="2" borderId="0" xfId="2" applyFont="1" applyFill="1" applyAlignment="1">
      <alignment vertical="center" wrapText="1"/>
    </xf>
    <xf numFmtId="0" fontId="11" fillId="2" borderId="0" xfId="2" applyFont="1" applyFill="1" applyAlignment="1">
      <alignment horizontal="center" vertical="center" wrapText="1"/>
    </xf>
    <xf numFmtId="0" fontId="11" fillId="4" borderId="1" xfId="2" applyFont="1" applyFill="1" applyBorder="1" applyAlignment="1">
      <alignment vertical="center" shrinkToFit="1"/>
    </xf>
    <xf numFmtId="38" fontId="45" fillId="0" borderId="0" xfId="3" applyFont="1" applyAlignment="1">
      <alignment vertical="center" wrapText="1"/>
    </xf>
    <xf numFmtId="0" fontId="10" fillId="2" borderId="4" xfId="0" applyFont="1" applyFill="1" applyBorder="1" applyAlignment="1">
      <alignment vertical="top" wrapText="1"/>
    </xf>
    <xf numFmtId="0" fontId="10" fillId="2" borderId="0" xfId="6" applyFont="1" applyFill="1">
      <alignment vertical="center"/>
    </xf>
    <xf numFmtId="0" fontId="26" fillId="2" borderId="0" xfId="6" applyFont="1" applyFill="1" applyAlignment="1">
      <alignment horizontal="center" vertical="center"/>
    </xf>
    <xf numFmtId="0" fontId="14" fillId="2" borderId="0" xfId="2" applyFont="1" applyFill="1" applyAlignment="1">
      <alignment horizontal="right" vertical="center"/>
    </xf>
    <xf numFmtId="0" fontId="12" fillId="2" borderId="0" xfId="2" applyFont="1" applyFill="1" applyAlignment="1">
      <alignment vertical="center" shrinkToFit="1"/>
    </xf>
    <xf numFmtId="0" fontId="12" fillId="2" borderId="0" xfId="2" applyFont="1" applyFill="1" applyAlignment="1">
      <alignment horizontal="right" vertical="center" shrinkToFit="1"/>
    </xf>
    <xf numFmtId="0" fontId="12" fillId="2" borderId="0" xfId="2" applyFont="1" applyFill="1" applyAlignment="1">
      <alignment horizontal="right" vertical="center"/>
    </xf>
    <xf numFmtId="0" fontId="12" fillId="2" borderId="0" xfId="2" applyFont="1" applyFill="1" applyAlignment="1">
      <alignment horizontal="right"/>
    </xf>
    <xf numFmtId="0" fontId="10" fillId="2" borderId="0" xfId="6" applyFont="1" applyFill="1" applyAlignment="1">
      <alignment horizontal="left" indent="1" shrinkToFit="1"/>
    </xf>
    <xf numFmtId="0" fontId="28" fillId="2" borderId="0" xfId="6" applyFont="1" applyFill="1">
      <alignment vertical="center"/>
    </xf>
    <xf numFmtId="0" fontId="50" fillId="0" borderId="0" xfId="0" applyFont="1" applyAlignment="1">
      <alignment horizontal="justify" vertical="center"/>
    </xf>
    <xf numFmtId="0" fontId="50" fillId="0" borderId="0" xfId="0" applyFont="1" applyAlignment="1">
      <alignment horizontal="justify" vertical="center" readingOrder="1"/>
    </xf>
    <xf numFmtId="0" fontId="51" fillId="2" borderId="0" xfId="0" applyFont="1" applyFill="1">
      <alignment vertical="center"/>
    </xf>
    <xf numFmtId="0" fontId="10" fillId="2" borderId="5" xfId="0" applyFont="1" applyFill="1" applyBorder="1" applyAlignment="1">
      <alignment vertical="top" wrapText="1"/>
    </xf>
    <xf numFmtId="0" fontId="10" fillId="2" borderId="30" xfId="0" applyFont="1" applyFill="1" applyBorder="1" applyAlignment="1">
      <alignment horizontal="center" vertical="center"/>
    </xf>
    <xf numFmtId="0" fontId="10" fillId="2" borderId="55" xfId="0" applyFont="1" applyFill="1" applyBorder="1">
      <alignment vertical="center"/>
    </xf>
    <xf numFmtId="0" fontId="10" fillId="8" borderId="0" xfId="0" applyFont="1" applyFill="1">
      <alignment vertical="center"/>
    </xf>
    <xf numFmtId="0" fontId="14" fillId="2" borderId="0" xfId="0" applyFont="1" applyFill="1">
      <alignment vertical="center"/>
    </xf>
    <xf numFmtId="0" fontId="19" fillId="2" borderId="0" xfId="0" applyFont="1" applyFill="1" applyAlignment="1">
      <alignment horizontal="left" vertical="center"/>
    </xf>
    <xf numFmtId="0" fontId="12" fillId="2" borderId="0" xfId="0" applyFont="1" applyFill="1" applyAlignment="1">
      <alignment shrinkToFit="1"/>
    </xf>
    <xf numFmtId="180" fontId="10" fillId="2" borderId="0" xfId="0" applyNumberFormat="1" applyFont="1" applyFill="1">
      <alignment vertical="center"/>
    </xf>
    <xf numFmtId="180" fontId="10" fillId="2" borderId="0" xfId="0" applyNumberFormat="1" applyFont="1" applyFill="1" applyAlignment="1">
      <alignment horizontal="center" vertical="center"/>
    </xf>
    <xf numFmtId="0" fontId="14" fillId="2" borderId="0" xfId="6" applyFont="1" applyFill="1" applyAlignment="1">
      <alignment horizontal="right"/>
    </xf>
    <xf numFmtId="38" fontId="10" fillId="2" borderId="0" xfId="3" applyFont="1" applyFill="1">
      <alignment vertical="center"/>
    </xf>
    <xf numFmtId="38" fontId="10" fillId="2" borderId="0" xfId="3" applyFont="1" applyFill="1" applyAlignment="1">
      <alignment shrinkToFit="1"/>
    </xf>
    <xf numFmtId="38" fontId="10" fillId="2" borderId="0" xfId="3" applyFont="1" applyFill="1" applyAlignment="1">
      <alignment vertical="center"/>
    </xf>
    <xf numFmtId="0" fontId="14" fillId="2" borderId="0" xfId="0" applyFont="1" applyFill="1" applyAlignment="1">
      <alignment shrinkToFit="1"/>
    </xf>
    <xf numFmtId="0" fontId="14" fillId="2" borderId="0" xfId="0" applyFont="1" applyFill="1" applyAlignment="1">
      <alignment horizontal="right"/>
    </xf>
    <xf numFmtId="0" fontId="14" fillId="2" borderId="0" xfId="6" applyFont="1" applyFill="1" applyAlignment="1">
      <alignment horizontal="center" vertical="center" wrapText="1" shrinkToFit="1"/>
    </xf>
    <xf numFmtId="0" fontId="10" fillId="2" borderId="0" xfId="6" applyFont="1" applyFill="1" applyAlignment="1">
      <alignment horizontal="center" vertical="center" wrapText="1"/>
    </xf>
    <xf numFmtId="176" fontId="52" fillId="2" borderId="0" xfId="6" applyNumberFormat="1" applyFont="1" applyFill="1" applyAlignment="1">
      <alignment horizontal="center" vertical="center" shrinkToFit="1"/>
    </xf>
    <xf numFmtId="176" fontId="52" fillId="2" borderId="0" xfId="6" applyNumberFormat="1" applyFont="1" applyFill="1" applyAlignment="1">
      <alignment horizontal="right" vertical="center" shrinkToFit="1"/>
    </xf>
    <xf numFmtId="0" fontId="10" fillId="2" borderId="0" xfId="6" applyFont="1" applyFill="1" applyAlignment="1">
      <alignment horizontal="center" vertical="center"/>
    </xf>
    <xf numFmtId="38" fontId="11" fillId="2" borderId="0" xfId="3" applyFont="1" applyFill="1" applyAlignment="1">
      <alignment horizontal="right" vertical="center"/>
    </xf>
    <xf numFmtId="0" fontId="47" fillId="0" borderId="0" xfId="0" applyFont="1" applyAlignment="1">
      <alignment horizontal="center" vertical="center"/>
    </xf>
    <xf numFmtId="0" fontId="13" fillId="2" borderId="13" xfId="0" applyFont="1" applyFill="1" applyBorder="1" applyAlignment="1">
      <alignment horizontal="center"/>
    </xf>
    <xf numFmtId="0" fontId="10" fillId="2" borderId="10" xfId="0" applyFont="1" applyFill="1" applyBorder="1" applyAlignment="1">
      <alignment vertical="top" wrapText="1"/>
    </xf>
    <xf numFmtId="0" fontId="10" fillId="2" borderId="11" xfId="0" applyFont="1" applyFill="1" applyBorder="1" applyAlignment="1">
      <alignment vertical="top" wrapText="1"/>
    </xf>
    <xf numFmtId="0" fontId="10" fillId="2" borderId="9" xfId="0" applyFont="1" applyFill="1" applyBorder="1" applyAlignment="1">
      <alignment vertical="center" wrapText="1"/>
    </xf>
    <xf numFmtId="0" fontId="10" fillId="5" borderId="0" xfId="0" applyFont="1" applyFill="1">
      <alignment vertical="center"/>
    </xf>
    <xf numFmtId="0" fontId="53" fillId="2" borderId="0" xfId="0" applyFont="1" applyFill="1">
      <alignment vertical="center"/>
    </xf>
    <xf numFmtId="0" fontId="13" fillId="5" borderId="0" xfId="2" applyFont="1" applyFill="1" applyAlignment="1">
      <alignment horizontal="left" vertical="center" indent="1" shrinkToFit="1"/>
    </xf>
    <xf numFmtId="0" fontId="11" fillId="5" borderId="0" xfId="2" applyFont="1" applyFill="1" applyAlignment="1">
      <alignment horizontal="left" vertical="center" indent="1" shrinkToFit="1"/>
    </xf>
    <xf numFmtId="0" fontId="10" fillId="5" borderId="0" xfId="0" applyFont="1" applyFill="1" applyAlignment="1">
      <alignment horizontal="left" vertical="center" indent="1"/>
    </xf>
    <xf numFmtId="0" fontId="14" fillId="5" borderId="0" xfId="2" applyFont="1" applyFill="1" applyAlignment="1">
      <alignment horizontal="left" vertical="center" indent="1" shrinkToFit="1"/>
    </xf>
    <xf numFmtId="0" fontId="14" fillId="5" borderId="0" xfId="0" applyFont="1" applyFill="1" applyAlignment="1">
      <alignment horizontal="left" vertical="center" indent="1" shrinkToFit="1"/>
    </xf>
    <xf numFmtId="0" fontId="10" fillId="2" borderId="17" xfId="0" applyFont="1" applyFill="1" applyBorder="1" applyAlignment="1">
      <alignment vertical="center" wrapText="1"/>
    </xf>
    <xf numFmtId="0" fontId="10" fillId="2" borderId="23" xfId="0" applyFont="1" applyFill="1" applyBorder="1" applyAlignment="1">
      <alignment vertical="top" wrapText="1"/>
    </xf>
    <xf numFmtId="0" fontId="10" fillId="2" borderId="24" xfId="0" applyFont="1" applyFill="1" applyBorder="1" applyAlignment="1">
      <alignment vertical="top" wrapText="1"/>
    </xf>
    <xf numFmtId="0" fontId="10" fillId="4" borderId="0" xfId="0" applyFont="1" applyFill="1" applyAlignment="1">
      <alignment horizontal="center" vertical="center" shrinkToFit="1"/>
    </xf>
    <xf numFmtId="0" fontId="13" fillId="2" borderId="13" xfId="0" applyFont="1" applyFill="1" applyBorder="1">
      <alignment vertical="center"/>
    </xf>
    <xf numFmtId="0" fontId="10" fillId="2" borderId="42" xfId="6" applyFont="1" applyFill="1" applyBorder="1">
      <alignment vertical="center"/>
    </xf>
    <xf numFmtId="0" fontId="10" fillId="2" borderId="42" xfId="6" applyFont="1" applyFill="1" applyBorder="1" applyAlignment="1">
      <alignment horizontal="left" indent="1" shrinkToFit="1"/>
    </xf>
    <xf numFmtId="179" fontId="11" fillId="0" borderId="8" xfId="2" applyNumberFormat="1" applyFont="1" applyBorder="1">
      <alignment vertical="center"/>
    </xf>
    <xf numFmtId="0" fontId="10" fillId="2" borderId="0" xfId="0" applyFont="1" applyFill="1" applyAlignment="1">
      <alignment horizontal="left" indent="1" shrinkToFit="1"/>
    </xf>
    <xf numFmtId="0" fontId="54" fillId="2" borderId="0" xfId="0" applyFont="1" applyFill="1" applyAlignment="1">
      <alignment horizontal="left" vertical="center" indent="1"/>
    </xf>
    <xf numFmtId="0" fontId="13" fillId="4" borderId="0" xfId="0" applyFont="1" applyFill="1" applyAlignment="1">
      <alignment horizontal="center" vertical="center" shrinkToFit="1"/>
    </xf>
    <xf numFmtId="0" fontId="13" fillId="5" borderId="0" xfId="0" applyFont="1" applyFill="1" applyAlignment="1">
      <alignment horizontal="left" vertical="center" indent="1" shrinkToFit="1"/>
    </xf>
    <xf numFmtId="0" fontId="10" fillId="5" borderId="0" xfId="0" applyFont="1" applyFill="1" applyAlignment="1">
      <alignment horizontal="left" vertical="center" indent="1" shrinkToFit="1"/>
    </xf>
    <xf numFmtId="0" fontId="10" fillId="5" borderId="0" xfId="0" applyFont="1" applyFill="1" applyAlignment="1">
      <alignment vertical="center" shrinkToFit="1"/>
    </xf>
    <xf numFmtId="0" fontId="10" fillId="5" borderId="0" xfId="0" applyFont="1" applyFill="1" applyAlignment="1">
      <alignment horizontal="center" vertical="center" shrinkToFit="1"/>
    </xf>
    <xf numFmtId="0" fontId="10" fillId="5" borderId="0" xfId="0" applyFont="1" applyFill="1" applyAlignment="1">
      <alignment horizontal="center" vertical="center"/>
    </xf>
    <xf numFmtId="0" fontId="26" fillId="2" borderId="0" xfId="6" applyFont="1" applyFill="1">
      <alignment vertical="center"/>
    </xf>
    <xf numFmtId="0" fontId="22" fillId="2" borderId="10" xfId="0" applyFont="1" applyFill="1" applyBorder="1" applyAlignment="1">
      <alignment vertical="top"/>
    </xf>
    <xf numFmtId="0" fontId="22" fillId="2" borderId="0" xfId="0" applyFont="1" applyFill="1" applyAlignment="1">
      <alignment vertical="top"/>
    </xf>
    <xf numFmtId="0" fontId="11" fillId="2" borderId="0" xfId="0" applyFont="1" applyFill="1" applyAlignment="1">
      <alignment vertical="center" wrapText="1"/>
    </xf>
    <xf numFmtId="0" fontId="13" fillId="2" borderId="13" xfId="0" applyFont="1" applyFill="1" applyBorder="1" applyAlignment="1">
      <alignment horizontal="left"/>
    </xf>
    <xf numFmtId="0" fontId="10" fillId="2" borderId="0" xfId="0" applyFont="1" applyFill="1" applyAlignment="1">
      <alignment horizontal="left"/>
    </xf>
    <xf numFmtId="38" fontId="58" fillId="2" borderId="1" xfId="3" applyFont="1" applyFill="1" applyBorder="1" applyAlignment="1">
      <alignment vertical="center" wrapText="1"/>
    </xf>
    <xf numFmtId="38" fontId="58" fillId="2" borderId="16" xfId="3" applyFont="1" applyFill="1" applyBorder="1" applyAlignment="1">
      <alignment vertical="center" wrapText="1"/>
    </xf>
    <xf numFmtId="0" fontId="14" fillId="2" borderId="63" xfId="6" applyFont="1" applyFill="1" applyBorder="1" applyAlignment="1">
      <alignment horizontal="center" vertical="center" wrapText="1"/>
    </xf>
    <xf numFmtId="0" fontId="14" fillId="2" borderId="64" xfId="6" applyFont="1" applyFill="1" applyBorder="1" applyAlignment="1">
      <alignment horizontal="center" vertical="center" wrapText="1"/>
    </xf>
    <xf numFmtId="38" fontId="58" fillId="2" borderId="68" xfId="3" applyFont="1" applyFill="1" applyBorder="1" applyAlignment="1">
      <alignment vertical="center" wrapText="1"/>
    </xf>
    <xf numFmtId="38" fontId="58" fillId="2" borderId="70" xfId="3" applyFont="1" applyFill="1" applyBorder="1" applyAlignment="1">
      <alignment vertical="center" wrapText="1"/>
    </xf>
    <xf numFmtId="38" fontId="58" fillId="5" borderId="72" xfId="3" applyFont="1" applyFill="1" applyBorder="1" applyAlignment="1">
      <alignment vertical="center" wrapText="1"/>
    </xf>
    <xf numFmtId="38" fontId="58" fillId="5" borderId="73" xfId="3" applyFont="1" applyFill="1" applyBorder="1" applyAlignment="1">
      <alignment vertical="center" wrapText="1"/>
    </xf>
    <xf numFmtId="0" fontId="60" fillId="2" borderId="63" xfId="6" applyFont="1" applyFill="1" applyBorder="1" applyAlignment="1">
      <alignment horizontal="center" vertical="center" wrapText="1"/>
    </xf>
    <xf numFmtId="0" fontId="60" fillId="2" borderId="64" xfId="6" applyFont="1" applyFill="1" applyBorder="1" applyAlignment="1">
      <alignment horizontal="center" vertical="center" wrapText="1"/>
    </xf>
    <xf numFmtId="38" fontId="61" fillId="2" borderId="68" xfId="3" applyFont="1" applyFill="1" applyBorder="1" applyAlignment="1">
      <alignment vertical="center" wrapText="1"/>
    </xf>
    <xf numFmtId="38" fontId="61" fillId="2" borderId="1" xfId="3" applyFont="1" applyFill="1" applyBorder="1" applyAlignment="1">
      <alignment vertical="center" wrapText="1"/>
    </xf>
    <xf numFmtId="38" fontId="61" fillId="2" borderId="70" xfId="3" applyFont="1" applyFill="1" applyBorder="1" applyAlignment="1">
      <alignment vertical="center" wrapText="1"/>
    </xf>
    <xf numFmtId="38" fontId="61" fillId="2" borderId="16" xfId="3" applyFont="1" applyFill="1" applyBorder="1" applyAlignment="1">
      <alignment vertical="center" wrapText="1"/>
    </xf>
    <xf numFmtId="38" fontId="61" fillId="5" borderId="72" xfId="3" applyFont="1" applyFill="1" applyBorder="1" applyAlignment="1">
      <alignment vertical="center" wrapText="1"/>
    </xf>
    <xf numFmtId="38" fontId="61" fillId="5" borderId="73" xfId="3" applyFont="1" applyFill="1" applyBorder="1" applyAlignment="1">
      <alignment vertical="center" wrapText="1"/>
    </xf>
    <xf numFmtId="0" fontId="10" fillId="2" borderId="60" xfId="0" applyFont="1" applyFill="1" applyBorder="1" applyAlignment="1">
      <alignment horizontal="center" vertical="center"/>
    </xf>
    <xf numFmtId="0" fontId="22" fillId="2" borderId="0" xfId="0" applyFont="1" applyFill="1" applyAlignment="1"/>
    <xf numFmtId="179" fontId="54" fillId="2" borderId="0" xfId="0" applyNumberFormat="1" applyFont="1" applyFill="1">
      <alignment vertical="center"/>
    </xf>
    <xf numFmtId="0" fontId="19" fillId="2" borderId="0" xfId="0" applyFont="1" applyFill="1">
      <alignment vertical="center"/>
    </xf>
    <xf numFmtId="0" fontId="16" fillId="2" borderId="0" xfId="0" applyFont="1" applyFill="1" applyAlignment="1">
      <alignment horizontal="left" vertical="center"/>
    </xf>
    <xf numFmtId="0" fontId="22" fillId="2" borderId="0" xfId="6" applyFont="1" applyFill="1">
      <alignment vertical="center"/>
    </xf>
    <xf numFmtId="0" fontId="10" fillId="2" borderId="37" xfId="6" applyFont="1" applyFill="1" applyBorder="1">
      <alignment vertical="center"/>
    </xf>
    <xf numFmtId="0" fontId="35" fillId="0" borderId="0" xfId="5" applyFont="1" applyAlignment="1">
      <alignment vertical="center"/>
    </xf>
    <xf numFmtId="0" fontId="47" fillId="0" borderId="0" xfId="0" applyFont="1">
      <alignment vertical="center"/>
    </xf>
    <xf numFmtId="0" fontId="54" fillId="2" borderId="0" xfId="0" applyFont="1" applyFill="1">
      <alignment vertical="center"/>
    </xf>
    <xf numFmtId="0" fontId="54" fillId="2" borderId="0" xfId="0" applyFont="1" applyFill="1" applyAlignment="1">
      <alignment horizontal="center" vertical="center"/>
    </xf>
    <xf numFmtId="0" fontId="54" fillId="2" borderId="0" xfId="0" applyFont="1" applyFill="1" applyAlignment="1">
      <alignment vertical="center" wrapText="1"/>
    </xf>
    <xf numFmtId="0" fontId="10" fillId="2" borderId="84" xfId="0" applyFont="1" applyFill="1" applyBorder="1" applyAlignment="1"/>
    <xf numFmtId="0" fontId="10" fillId="2" borderId="0" xfId="0" applyFont="1" applyFill="1" applyAlignment="1">
      <alignment horizontal="right"/>
    </xf>
    <xf numFmtId="0" fontId="19" fillId="2" borderId="5" xfId="0" applyFont="1" applyFill="1" applyBorder="1">
      <alignment vertical="center"/>
    </xf>
    <xf numFmtId="179" fontId="10" fillId="2" borderId="37" xfId="0" applyNumberFormat="1" applyFont="1" applyFill="1" applyBorder="1">
      <alignment vertical="center"/>
    </xf>
    <xf numFmtId="0" fontId="34" fillId="0" borderId="0" xfId="8" applyFont="1">
      <alignment vertical="center"/>
    </xf>
    <xf numFmtId="0" fontId="64" fillId="0" borderId="0" xfId="9" applyFont="1">
      <alignment vertical="center"/>
    </xf>
    <xf numFmtId="0" fontId="65" fillId="0" borderId="0" xfId="9" applyFont="1">
      <alignment vertical="center"/>
    </xf>
    <xf numFmtId="0" fontId="66" fillId="0" borderId="0" xfId="9" applyFont="1" applyAlignment="1">
      <alignment vertical="center" shrinkToFit="1"/>
    </xf>
    <xf numFmtId="0" fontId="67" fillId="0" borderId="0" xfId="9" applyFont="1">
      <alignment vertical="center"/>
    </xf>
    <xf numFmtId="0" fontId="68" fillId="0" borderId="0" xfId="9" applyFont="1">
      <alignment vertical="center"/>
    </xf>
    <xf numFmtId="0" fontId="69" fillId="0" borderId="0" xfId="9" applyFont="1">
      <alignment vertical="center"/>
    </xf>
    <xf numFmtId="0" fontId="70" fillId="0" borderId="0" xfId="9" applyFont="1">
      <alignment vertical="center"/>
    </xf>
    <xf numFmtId="0" fontId="71" fillId="0" borderId="0" xfId="9" applyFont="1">
      <alignment vertical="center"/>
    </xf>
    <xf numFmtId="0" fontId="64" fillId="0" borderId="0" xfId="9" applyFont="1" applyAlignment="1">
      <alignment horizontal="right" vertical="center"/>
    </xf>
    <xf numFmtId="0" fontId="72" fillId="0" borderId="0" xfId="9" applyFont="1">
      <alignment vertical="center"/>
    </xf>
    <xf numFmtId="0" fontId="64" fillId="0" borderId="0" xfId="9" applyFont="1" applyAlignment="1">
      <alignment horizontal="center" vertical="center" textRotation="255"/>
    </xf>
    <xf numFmtId="0" fontId="64" fillId="0" borderId="16" xfId="9" applyFont="1" applyBorder="1" applyAlignment="1">
      <alignment horizontal="center" vertical="center"/>
    </xf>
    <xf numFmtId="0" fontId="64" fillId="0" borderId="2" xfId="9" applyFont="1" applyBorder="1" applyAlignment="1">
      <alignment horizontal="center" vertical="center"/>
    </xf>
    <xf numFmtId="0" fontId="66" fillId="0" borderId="16" xfId="9" applyFont="1" applyBorder="1" applyAlignment="1">
      <alignment horizontal="center" vertical="center"/>
    </xf>
    <xf numFmtId="0" fontId="64" fillId="0" borderId="16" xfId="9" applyFont="1" applyBorder="1" applyAlignment="1">
      <alignment horizontal="center" vertical="center" shrinkToFit="1"/>
    </xf>
    <xf numFmtId="0" fontId="64" fillId="0" borderId="1" xfId="9" applyFont="1" applyBorder="1" applyAlignment="1">
      <alignment horizontal="center" vertical="center"/>
    </xf>
    <xf numFmtId="0" fontId="64" fillId="0" borderId="6" xfId="9" applyFont="1" applyBorder="1" applyAlignment="1">
      <alignment horizontal="center" vertical="center"/>
    </xf>
    <xf numFmtId="0" fontId="64" fillId="0" borderId="91" xfId="9" applyFont="1" applyBorder="1" applyAlignment="1">
      <alignment horizontal="center" vertical="center"/>
    </xf>
    <xf numFmtId="0" fontId="66" fillId="0" borderId="91" xfId="9" applyFont="1" applyBorder="1" applyAlignment="1">
      <alignment horizontal="center" vertical="center"/>
    </xf>
    <xf numFmtId="0" fontId="64" fillId="0" borderId="91" xfId="9" applyFont="1" applyBorder="1" applyAlignment="1">
      <alignment horizontal="center" vertical="center" shrinkToFit="1"/>
    </xf>
    <xf numFmtId="0" fontId="64" fillId="0" borderId="50" xfId="9" applyFont="1" applyBorder="1" applyAlignment="1">
      <alignment horizontal="center" vertical="center"/>
    </xf>
    <xf numFmtId="0" fontId="64" fillId="0" borderId="98" xfId="9" applyFont="1" applyBorder="1" applyAlignment="1">
      <alignment horizontal="center" vertical="center"/>
    </xf>
    <xf numFmtId="0" fontId="64" fillId="8" borderId="50" xfId="9" applyFont="1" applyFill="1" applyBorder="1" applyAlignment="1">
      <alignment horizontal="center" vertical="center"/>
    </xf>
    <xf numFmtId="0" fontId="64" fillId="8" borderId="98" xfId="9" applyFont="1" applyFill="1" applyBorder="1" applyAlignment="1">
      <alignment horizontal="center" vertical="center"/>
    </xf>
    <xf numFmtId="0" fontId="64" fillId="0" borderId="102" xfId="9" applyFont="1" applyBorder="1" applyAlignment="1">
      <alignment horizontal="center" vertical="center"/>
    </xf>
    <xf numFmtId="0" fontId="64" fillId="0" borderId="80" xfId="9" applyFont="1" applyBorder="1" applyAlignment="1">
      <alignment horizontal="center" vertical="center"/>
    </xf>
    <xf numFmtId="0" fontId="66" fillId="0" borderId="80" xfId="9" applyFont="1" applyBorder="1" applyAlignment="1">
      <alignment horizontal="center" vertical="center"/>
    </xf>
    <xf numFmtId="0" fontId="64" fillId="0" borderId="80" xfId="9" applyFont="1" applyBorder="1" applyAlignment="1">
      <alignment horizontal="center" vertical="center" shrinkToFit="1"/>
    </xf>
    <xf numFmtId="0" fontId="64" fillId="0" borderId="27" xfId="9" applyFont="1" applyBorder="1" applyAlignment="1">
      <alignment horizontal="center" vertical="center"/>
    </xf>
    <xf numFmtId="0" fontId="64" fillId="0" borderId="97" xfId="9" applyFont="1" applyBorder="1" applyAlignment="1">
      <alignment horizontal="center" vertical="center"/>
    </xf>
    <xf numFmtId="0" fontId="64" fillId="8" borderId="27" xfId="9" applyFont="1" applyFill="1" applyBorder="1" applyAlignment="1">
      <alignment horizontal="center" vertical="center"/>
    </xf>
    <xf numFmtId="0" fontId="64" fillId="8" borderId="97" xfId="9" applyFont="1" applyFill="1" applyBorder="1" applyAlignment="1">
      <alignment horizontal="center" vertical="center"/>
    </xf>
    <xf numFmtId="0" fontId="64" fillId="0" borderId="103" xfId="9" applyFont="1" applyBorder="1" applyAlignment="1">
      <alignment horizontal="center" vertical="center"/>
    </xf>
    <xf numFmtId="0" fontId="64" fillId="0" borderId="3" xfId="9" applyFont="1" applyBorder="1" applyAlignment="1">
      <alignment horizontal="center" vertical="center"/>
    </xf>
    <xf numFmtId="0" fontId="64" fillId="0" borderId="59" xfId="9" applyFont="1" applyBorder="1">
      <alignment vertical="center"/>
    </xf>
    <xf numFmtId="0" fontId="66" fillId="0" borderId="1" xfId="9" applyFont="1" applyBorder="1" applyAlignment="1">
      <alignment horizontal="center" vertical="center"/>
    </xf>
    <xf numFmtId="0" fontId="64" fillId="0" borderId="1" xfId="9" applyFont="1" applyBorder="1" applyAlignment="1">
      <alignment horizontal="center" vertical="center" shrinkToFit="1"/>
    </xf>
    <xf numFmtId="0" fontId="64" fillId="0" borderId="83" xfId="9" applyFont="1" applyBorder="1" applyAlignment="1">
      <alignment horizontal="center" vertical="center"/>
    </xf>
    <xf numFmtId="0" fontId="64" fillId="0" borderId="0" xfId="9" applyFont="1" applyAlignment="1">
      <alignment horizontal="center" vertical="center"/>
    </xf>
    <xf numFmtId="0" fontId="64" fillId="8" borderId="0" xfId="9" applyFont="1" applyFill="1" applyAlignment="1">
      <alignment horizontal="center" vertical="center"/>
    </xf>
    <xf numFmtId="0" fontId="64" fillId="8" borderId="4" xfId="9" applyFont="1" applyFill="1" applyBorder="1" applyAlignment="1">
      <alignment horizontal="center" vertical="center"/>
    </xf>
    <xf numFmtId="0" fontId="66" fillId="0" borderId="2" xfId="9" applyFont="1" applyBorder="1" applyAlignment="1">
      <alignment horizontal="center" vertical="center" shrinkToFit="1"/>
    </xf>
    <xf numFmtId="0" fontId="64" fillId="0" borderId="2" xfId="9" applyFont="1" applyBorder="1" applyAlignment="1">
      <alignment horizontal="center" vertical="center" shrinkToFit="1"/>
    </xf>
    <xf numFmtId="178" fontId="64" fillId="0" borderId="50" xfId="10" applyNumberFormat="1" applyFont="1" applyFill="1" applyBorder="1" applyAlignment="1">
      <alignment horizontal="right" vertical="center"/>
    </xf>
    <xf numFmtId="178" fontId="64" fillId="0" borderId="98" xfId="10" applyNumberFormat="1" applyFont="1" applyFill="1" applyBorder="1" applyAlignment="1">
      <alignment horizontal="right" vertical="center"/>
    </xf>
    <xf numFmtId="178" fontId="64" fillId="8" borderId="50" xfId="10" applyNumberFormat="1" applyFont="1" applyFill="1" applyBorder="1" applyAlignment="1">
      <alignment horizontal="right" vertical="center"/>
    </xf>
    <xf numFmtId="178" fontId="64" fillId="8" borderId="98" xfId="10" applyNumberFormat="1" applyFont="1" applyFill="1" applyBorder="1" applyAlignment="1">
      <alignment horizontal="right" vertical="center"/>
    </xf>
    <xf numFmtId="178" fontId="64" fillId="0" borderId="102" xfId="9" applyNumberFormat="1" applyFont="1" applyBorder="1">
      <alignment vertical="center"/>
    </xf>
    <xf numFmtId="0" fontId="64" fillId="0" borderId="2" xfId="9" applyFont="1" applyBorder="1">
      <alignment vertical="center"/>
    </xf>
    <xf numFmtId="0" fontId="66" fillId="0" borderId="59" xfId="9" applyFont="1" applyBorder="1" applyAlignment="1">
      <alignment horizontal="center" vertical="center" shrinkToFit="1"/>
    </xf>
    <xf numFmtId="0" fontId="64" fillId="0" borderId="59" xfId="9" applyFont="1" applyBorder="1" applyAlignment="1">
      <alignment horizontal="center" vertical="center" shrinkToFit="1"/>
    </xf>
    <xf numFmtId="178" fontId="64" fillId="0" borderId="25" xfId="10" applyNumberFormat="1" applyFont="1" applyFill="1" applyBorder="1" applyAlignment="1">
      <alignment horizontal="right" vertical="center"/>
    </xf>
    <xf numFmtId="178" fontId="64" fillId="0" borderId="89" xfId="10" applyNumberFormat="1" applyFont="1" applyFill="1" applyBorder="1" applyAlignment="1">
      <alignment horizontal="right" vertical="center"/>
    </xf>
    <xf numFmtId="178" fontId="64" fillId="8" borderId="25" xfId="10" applyNumberFormat="1" applyFont="1" applyFill="1" applyBorder="1" applyAlignment="1">
      <alignment horizontal="right" vertical="center"/>
    </xf>
    <xf numFmtId="178" fontId="64" fillId="8" borderId="89" xfId="10" applyNumberFormat="1" applyFont="1" applyFill="1" applyBorder="1" applyAlignment="1">
      <alignment horizontal="right" vertical="center"/>
    </xf>
    <xf numFmtId="178" fontId="64" fillId="0" borderId="96" xfId="9" applyNumberFormat="1" applyFont="1" applyBorder="1">
      <alignment vertical="center"/>
    </xf>
    <xf numFmtId="0" fontId="64" fillId="0" borderId="101" xfId="9" applyFont="1" applyBorder="1" applyAlignment="1">
      <alignment horizontal="center" vertical="center" shrinkToFit="1"/>
    </xf>
    <xf numFmtId="0" fontId="64" fillId="0" borderId="100" xfId="9" applyFont="1" applyBorder="1" applyAlignment="1">
      <alignment horizontal="center" vertical="center" shrinkToFit="1"/>
    </xf>
    <xf numFmtId="0" fontId="64" fillId="8" borderId="59" xfId="9" applyFont="1" applyFill="1" applyBorder="1" applyAlignment="1">
      <alignment horizontal="center" vertical="center" shrinkToFit="1"/>
    </xf>
    <xf numFmtId="0" fontId="74" fillId="0" borderId="0" xfId="9" applyFont="1">
      <alignment vertical="center"/>
    </xf>
    <xf numFmtId="0" fontId="64" fillId="0" borderId="3" xfId="9" applyFont="1" applyBorder="1">
      <alignment vertical="center"/>
    </xf>
    <xf numFmtId="0" fontId="64" fillId="0" borderId="101" xfId="9" applyFont="1" applyBorder="1">
      <alignment vertical="center"/>
    </xf>
    <xf numFmtId="178" fontId="64" fillId="0" borderId="96" xfId="9" applyNumberFormat="1" applyFont="1" applyBorder="1" applyAlignment="1">
      <alignment horizontal="right" vertical="center"/>
    </xf>
    <xf numFmtId="0" fontId="66" fillId="0" borderId="101" xfId="9" applyFont="1" applyBorder="1" applyAlignment="1">
      <alignment horizontal="center" vertical="center" shrinkToFit="1"/>
    </xf>
    <xf numFmtId="178" fontId="64" fillId="0" borderId="87" xfId="10" applyNumberFormat="1" applyFont="1" applyFill="1" applyBorder="1" applyAlignment="1">
      <alignment horizontal="right" vertical="center"/>
    </xf>
    <xf numFmtId="178" fontId="64" fillId="0" borderId="88" xfId="10" applyNumberFormat="1" applyFont="1" applyFill="1" applyBorder="1" applyAlignment="1">
      <alignment horizontal="right" vertical="center"/>
    </xf>
    <xf numFmtId="178" fontId="64" fillId="8" borderId="87" xfId="10" applyNumberFormat="1" applyFont="1" applyFill="1" applyBorder="1" applyAlignment="1">
      <alignment horizontal="right" vertical="center"/>
    </xf>
    <xf numFmtId="178" fontId="64" fillId="8" borderId="88" xfId="10" applyNumberFormat="1" applyFont="1" applyFill="1" applyBorder="1" applyAlignment="1">
      <alignment horizontal="right" vertical="center"/>
    </xf>
    <xf numFmtId="0" fontId="66" fillId="0" borderId="100" xfId="9" applyFont="1" applyBorder="1" applyAlignment="1">
      <alignment horizontal="center" vertical="center" shrinkToFit="1"/>
    </xf>
    <xf numFmtId="38" fontId="66" fillId="0" borderId="25" xfId="10" applyFont="1" applyFill="1" applyBorder="1">
      <alignment vertical="center"/>
    </xf>
    <xf numFmtId="38" fontId="66" fillId="0" borderId="87" xfId="10" applyFont="1" applyFill="1" applyBorder="1">
      <alignment vertical="center"/>
    </xf>
    <xf numFmtId="0" fontId="66" fillId="0" borderId="3" xfId="9" applyFont="1" applyBorder="1" applyAlignment="1">
      <alignment horizontal="center" vertical="center" shrinkToFit="1"/>
    </xf>
    <xf numFmtId="0" fontId="64" fillId="0" borderId="3" xfId="9" applyFont="1" applyBorder="1" applyAlignment="1">
      <alignment horizontal="center" vertical="center" shrinkToFit="1"/>
    </xf>
    <xf numFmtId="178" fontId="64" fillId="0" borderId="27" xfId="10" applyNumberFormat="1" applyFont="1" applyFill="1" applyBorder="1" applyAlignment="1">
      <alignment horizontal="right" vertical="center"/>
    </xf>
    <xf numFmtId="178" fontId="64" fillId="0" borderId="97" xfId="10" applyNumberFormat="1" applyFont="1" applyFill="1" applyBorder="1" applyAlignment="1">
      <alignment horizontal="right" vertical="center"/>
    </xf>
    <xf numFmtId="38" fontId="66" fillId="0" borderId="27" xfId="10" applyFont="1" applyFill="1" applyBorder="1">
      <alignment vertical="center"/>
    </xf>
    <xf numFmtId="178" fontId="64" fillId="8" borderId="27" xfId="10" applyNumberFormat="1" applyFont="1" applyFill="1" applyBorder="1" applyAlignment="1">
      <alignment horizontal="right" vertical="center"/>
    </xf>
    <xf numFmtId="178" fontId="64" fillId="8" borderId="97" xfId="10" applyNumberFormat="1" applyFont="1" applyFill="1" applyBorder="1" applyAlignment="1">
      <alignment horizontal="right" vertical="center"/>
    </xf>
    <xf numFmtId="178" fontId="64" fillId="0" borderId="103" xfId="9" applyNumberFormat="1" applyFont="1" applyBorder="1">
      <alignment vertical="center"/>
    </xf>
    <xf numFmtId="0" fontId="66" fillId="0" borderId="0" xfId="9" applyFont="1">
      <alignment vertical="center"/>
    </xf>
    <xf numFmtId="0" fontId="64" fillId="0" borderId="0" xfId="9" applyFont="1" applyAlignment="1">
      <alignment vertical="center" shrinkToFit="1"/>
    </xf>
    <xf numFmtId="0" fontId="75" fillId="0" borderId="0" xfId="8" applyFont="1">
      <alignment vertical="center"/>
    </xf>
    <xf numFmtId="0" fontId="75" fillId="0" borderId="0" xfId="8" applyFont="1" applyAlignment="1">
      <alignment horizontal="right" vertical="center"/>
    </xf>
    <xf numFmtId="0" fontId="42" fillId="0" borderId="0" xfId="8" applyFont="1" applyAlignment="1">
      <alignment horizontal="right" vertical="center"/>
    </xf>
    <xf numFmtId="0" fontId="78" fillId="0" borderId="0" xfId="8" applyFont="1">
      <alignment vertical="center"/>
    </xf>
    <xf numFmtId="0" fontId="79" fillId="0" borderId="0" xfId="8" applyFont="1">
      <alignment vertical="center"/>
    </xf>
    <xf numFmtId="0" fontId="67" fillId="0" borderId="60" xfId="8" applyFont="1" applyBorder="1" applyAlignment="1">
      <alignment horizontal="center" vertical="center" wrapText="1"/>
    </xf>
    <xf numFmtId="0" fontId="79" fillId="0" borderId="60" xfId="8" applyFont="1" applyBorder="1" applyAlignment="1">
      <alignment horizontal="center" vertical="center"/>
    </xf>
    <xf numFmtId="0" fontId="79" fillId="0" borderId="90" xfId="8" applyFont="1" applyBorder="1" applyAlignment="1">
      <alignment horizontal="center" vertical="center" wrapText="1"/>
    </xf>
    <xf numFmtId="177" fontId="78" fillId="0" borderId="94" xfId="8" applyNumberFormat="1" applyFont="1" applyBorder="1">
      <alignment vertical="center"/>
    </xf>
    <xf numFmtId="0" fontId="79" fillId="0" borderId="104" xfId="8" applyFont="1" applyBorder="1" applyAlignment="1">
      <alignment horizontal="center" vertical="center" wrapText="1"/>
    </xf>
    <xf numFmtId="177" fontId="78" fillId="0" borderId="95" xfId="8" applyNumberFormat="1" applyFont="1" applyBorder="1">
      <alignment vertical="center"/>
    </xf>
    <xf numFmtId="0" fontId="79" fillId="0" borderId="105" xfId="8" applyFont="1" applyBorder="1" applyAlignment="1">
      <alignment horizontal="center" vertical="center" wrapText="1"/>
    </xf>
    <xf numFmtId="177" fontId="78" fillId="0" borderId="99" xfId="8" applyNumberFormat="1" applyFont="1" applyBorder="1">
      <alignment vertical="center"/>
    </xf>
    <xf numFmtId="179" fontId="11" fillId="2" borderId="6" xfId="2" applyNumberFormat="1" applyFont="1" applyFill="1" applyBorder="1" applyAlignment="1">
      <alignment horizontal="left" vertical="center" indent="1" shrinkToFit="1"/>
    </xf>
    <xf numFmtId="179" fontId="11" fillId="2" borderId="8" xfId="2" applyNumberFormat="1" applyFont="1" applyFill="1" applyBorder="1" applyAlignment="1">
      <alignment horizontal="left" vertical="center" indent="1" shrinkToFit="1"/>
    </xf>
    <xf numFmtId="0" fontId="11" fillId="2" borderId="5" xfId="0" applyFont="1" applyFill="1" applyBorder="1" applyAlignment="1">
      <alignment horizontal="center" vertical="center"/>
    </xf>
    <xf numFmtId="0" fontId="11" fillId="2" borderId="0" xfId="0" applyFont="1" applyFill="1" applyAlignment="1">
      <alignment horizontal="center" vertical="center"/>
    </xf>
    <xf numFmtId="0" fontId="11" fillId="2" borderId="40" xfId="0" applyFont="1" applyFill="1" applyBorder="1" applyAlignment="1">
      <alignment horizontal="center" vertical="center"/>
    </xf>
    <xf numFmtId="179" fontId="11" fillId="0" borderId="1" xfId="2" applyNumberFormat="1" applyFont="1" applyBorder="1" applyAlignment="1">
      <alignment horizontal="center" vertical="center" shrinkToFit="1"/>
    </xf>
    <xf numFmtId="0" fontId="64" fillId="0" borderId="100" xfId="9" applyFont="1" applyBorder="1" applyAlignment="1">
      <alignment horizontal="center" vertical="center" shrinkToFit="1"/>
    </xf>
    <xf numFmtId="0" fontId="64" fillId="0" borderId="91" xfId="9" applyFont="1" applyBorder="1" applyAlignment="1">
      <alignment horizontal="center" vertical="center" shrinkToFit="1"/>
    </xf>
    <xf numFmtId="0" fontId="64" fillId="0" borderId="101" xfId="9" applyFont="1" applyBorder="1" applyAlignment="1">
      <alignment horizontal="center" vertical="center" shrinkToFit="1"/>
    </xf>
    <xf numFmtId="0" fontId="64" fillId="0" borderId="59" xfId="9" applyFont="1" applyBorder="1" applyAlignment="1">
      <alignment horizontal="center" vertical="center" shrinkToFit="1"/>
    </xf>
    <xf numFmtId="0" fontId="64" fillId="0" borderId="80" xfId="9" applyFont="1" applyBorder="1" applyAlignment="1">
      <alignment horizontal="center" vertical="center" shrinkToFit="1"/>
    </xf>
    <xf numFmtId="0" fontId="64" fillId="8" borderId="6" xfId="9" applyFont="1" applyFill="1" applyBorder="1" applyAlignment="1">
      <alignment horizontal="center" vertical="center"/>
    </xf>
    <xf numFmtId="0" fontId="64" fillId="8" borderId="8" xfId="9" applyFont="1" applyFill="1" applyBorder="1" applyAlignment="1">
      <alignment horizontal="center" vertical="center"/>
    </xf>
    <xf numFmtId="0" fontId="64" fillId="0" borderId="16" xfId="9" applyFont="1" applyBorder="1" applyAlignment="1">
      <alignment horizontal="center" vertical="center" shrinkToFit="1"/>
    </xf>
    <xf numFmtId="58" fontId="65" fillId="0" borderId="0" xfId="9" applyNumberFormat="1" applyFont="1" applyAlignment="1">
      <alignment horizontal="center" vertical="center"/>
    </xf>
    <xf numFmtId="0" fontId="68" fillId="0" borderId="0" xfId="9" applyFont="1" applyAlignment="1">
      <alignment horizontal="center" vertical="center"/>
    </xf>
    <xf numFmtId="0" fontId="64" fillId="0" borderId="0" xfId="9" applyFont="1" applyAlignment="1">
      <alignment horizontal="center" vertical="top" textRotation="255"/>
    </xf>
    <xf numFmtId="0" fontId="64" fillId="0" borderId="0" xfId="9" applyFont="1" applyAlignment="1">
      <alignment horizontal="center" vertical="center" textRotation="255"/>
    </xf>
    <xf numFmtId="0" fontId="64" fillId="0" borderId="2" xfId="9" applyFont="1" applyBorder="1" applyAlignment="1">
      <alignment horizontal="center" vertical="center"/>
    </xf>
    <xf numFmtId="0" fontId="64" fillId="0" borderId="59" xfId="9" applyFont="1" applyBorder="1" applyAlignment="1">
      <alignment horizontal="center" vertical="center"/>
    </xf>
    <xf numFmtId="0" fontId="64" fillId="0" borderId="1" xfId="9" applyFont="1" applyBorder="1" applyAlignment="1">
      <alignment horizontal="center" vertical="center"/>
    </xf>
    <xf numFmtId="0" fontId="64" fillId="0" borderId="6" xfId="9" applyFont="1" applyBorder="1" applyAlignment="1">
      <alignment horizontal="center" vertical="center"/>
    </xf>
    <xf numFmtId="0" fontId="64" fillId="0" borderId="8" xfId="9" applyFont="1" applyBorder="1" applyAlignment="1">
      <alignment horizontal="center" vertical="center"/>
    </xf>
    <xf numFmtId="0" fontId="62" fillId="0" borderId="6" xfId="9" applyFont="1" applyBorder="1" applyAlignment="1">
      <alignment horizontal="center" vertical="center"/>
    </xf>
    <xf numFmtId="0" fontId="62" fillId="0" borderId="8" xfId="9" applyFont="1" applyBorder="1" applyAlignment="1">
      <alignment horizontal="center" vertical="center"/>
    </xf>
    <xf numFmtId="0" fontId="78" fillId="0" borderId="86" xfId="8" applyFont="1" applyBorder="1" applyAlignment="1">
      <alignment horizontal="center" vertical="center" wrapText="1"/>
    </xf>
    <xf numFmtId="0" fontId="78" fillId="0" borderId="84" xfId="8" applyFont="1" applyBorder="1" applyAlignment="1">
      <alignment horizontal="center" vertical="center" wrapText="1"/>
    </xf>
    <xf numFmtId="0" fontId="78" fillId="0" borderId="85" xfId="8" applyFont="1" applyBorder="1" applyAlignment="1">
      <alignment horizontal="center" vertical="center" wrapText="1"/>
    </xf>
    <xf numFmtId="0" fontId="78" fillId="0" borderId="93" xfId="8" applyFont="1" applyBorder="1" applyAlignment="1">
      <alignment horizontal="center" vertical="center" wrapText="1"/>
    </xf>
    <xf numFmtId="0" fontId="79" fillId="0" borderId="81" xfId="8" applyFont="1" applyBorder="1" applyAlignment="1">
      <alignment horizontal="center" vertical="center"/>
    </xf>
    <xf numFmtId="0" fontId="79" fillId="0" borderId="92" xfId="8" applyFont="1" applyBorder="1" applyAlignment="1">
      <alignment horizontal="center" vertical="center"/>
    </xf>
    <xf numFmtId="0" fontId="79" fillId="0" borderId="82" xfId="8" applyFont="1" applyBorder="1" applyAlignment="1">
      <alignment horizontal="center" vertical="center"/>
    </xf>
    <xf numFmtId="0" fontId="10" fillId="5" borderId="0" xfId="2" applyFont="1" applyFill="1" applyAlignment="1">
      <alignment horizontal="left" vertical="center" indent="1" shrinkToFit="1"/>
    </xf>
    <xf numFmtId="0" fontId="13" fillId="5" borderId="0" xfId="2" applyFont="1" applyFill="1" applyAlignment="1">
      <alignment horizontal="left" vertical="center" indent="1" shrinkToFit="1"/>
    </xf>
    <xf numFmtId="0" fontId="14" fillId="5" borderId="0" xfId="2" applyFont="1" applyFill="1" applyAlignment="1">
      <alignment horizontal="left" vertical="center" indent="1" shrinkToFit="1"/>
    </xf>
    <xf numFmtId="180" fontId="10" fillId="2" borderId="9" xfId="0" applyNumberFormat="1" applyFont="1" applyFill="1" applyBorder="1" applyAlignment="1">
      <alignment horizontal="center" vertical="center"/>
    </xf>
    <xf numFmtId="180" fontId="10" fillId="2" borderId="10" xfId="0" applyNumberFormat="1" applyFont="1" applyFill="1" applyBorder="1" applyAlignment="1">
      <alignment horizontal="center" vertical="center"/>
    </xf>
    <xf numFmtId="180" fontId="10" fillId="2" borderId="11" xfId="0" applyNumberFormat="1" applyFont="1" applyFill="1" applyBorder="1" applyAlignment="1">
      <alignment horizontal="center" vertical="center"/>
    </xf>
    <xf numFmtId="180" fontId="10" fillId="2" borderId="12" xfId="0" applyNumberFormat="1" applyFont="1" applyFill="1" applyBorder="1" applyAlignment="1">
      <alignment horizontal="center" vertical="center"/>
    </xf>
    <xf numFmtId="180" fontId="10" fillId="2" borderId="13" xfId="0" applyNumberFormat="1" applyFont="1" applyFill="1" applyBorder="1" applyAlignment="1">
      <alignment horizontal="center" vertical="center"/>
    </xf>
    <xf numFmtId="180" fontId="10" fillId="2" borderId="14" xfId="0" applyNumberFormat="1" applyFont="1" applyFill="1" applyBorder="1" applyAlignment="1">
      <alignment horizontal="center" vertical="center"/>
    </xf>
    <xf numFmtId="0" fontId="57" fillId="2" borderId="0" xfId="6" applyFont="1" applyFill="1" applyAlignment="1">
      <alignment horizontal="center" vertical="center"/>
    </xf>
    <xf numFmtId="0" fontId="25" fillId="2" borderId="0" xfId="0" applyFont="1" applyFill="1" applyAlignment="1">
      <alignment horizontal="center" vertical="center"/>
    </xf>
    <xf numFmtId="0" fontId="10" fillId="2" borderId="1" xfId="0" applyFont="1" applyFill="1" applyBorder="1" applyAlignment="1">
      <alignment horizontal="center" vertical="center"/>
    </xf>
    <xf numFmtId="179" fontId="10" fillId="4" borderId="6" xfId="0" applyNumberFormat="1" applyFont="1" applyFill="1" applyBorder="1" applyAlignment="1">
      <alignment horizontal="center" vertical="center"/>
    </xf>
    <xf numFmtId="179" fontId="10" fillId="4" borderId="7" xfId="0" applyNumberFormat="1" applyFont="1" applyFill="1" applyBorder="1" applyAlignment="1">
      <alignment horizontal="center" vertical="center"/>
    </xf>
    <xf numFmtId="179" fontId="10" fillId="4" borderId="8" xfId="0" applyNumberFormat="1" applyFont="1" applyFill="1" applyBorder="1" applyAlignment="1">
      <alignment horizontal="center" vertical="center"/>
    </xf>
    <xf numFmtId="0" fontId="10" fillId="2" borderId="0" xfId="0" applyFont="1" applyFill="1" applyAlignment="1">
      <alignment horizontal="right" vertical="center" shrinkToFit="1"/>
    </xf>
    <xf numFmtId="0" fontId="11" fillId="2" borderId="0" xfId="0" applyFont="1" applyFill="1" applyAlignment="1">
      <alignment horizontal="distributed" vertical="center" shrinkToFit="1"/>
    </xf>
    <xf numFmtId="0" fontId="47" fillId="0" borderId="0" xfId="0" applyFont="1" applyAlignment="1">
      <alignment horizontal="center" vertical="center"/>
    </xf>
    <xf numFmtId="0" fontId="13" fillId="4" borderId="0" xfId="2" applyFont="1" applyFill="1" applyAlignment="1">
      <alignment horizontal="center" vertical="center"/>
    </xf>
    <xf numFmtId="0" fontId="11" fillId="5" borderId="0" xfId="2" applyFont="1" applyFill="1" applyAlignment="1">
      <alignment horizontal="left" vertical="center" indent="1" shrinkToFit="1"/>
    </xf>
    <xf numFmtId="0" fontId="16" fillId="2" borderId="0" xfId="0" applyFont="1" applyFill="1" applyAlignment="1">
      <alignment horizontal="left" vertical="center"/>
    </xf>
    <xf numFmtId="38" fontId="11" fillId="2" borderId="9" xfId="3" applyFont="1" applyFill="1" applyBorder="1" applyAlignment="1">
      <alignment horizontal="right" vertical="center"/>
    </xf>
    <xf numFmtId="38" fontId="11" fillId="2" borderId="10" xfId="3" applyFont="1" applyFill="1" applyBorder="1" applyAlignment="1">
      <alignment horizontal="right" vertical="center"/>
    </xf>
    <xf numFmtId="38" fontId="11" fillId="2" borderId="11" xfId="3" applyFont="1" applyFill="1" applyBorder="1" applyAlignment="1">
      <alignment horizontal="right" vertical="center"/>
    </xf>
    <xf numFmtId="38" fontId="11" fillId="2" borderId="12" xfId="3" applyFont="1" applyFill="1" applyBorder="1" applyAlignment="1">
      <alignment horizontal="right" vertical="center"/>
    </xf>
    <xf numFmtId="38" fontId="11" fillId="2" borderId="13" xfId="3" applyFont="1" applyFill="1" applyBorder="1" applyAlignment="1">
      <alignment horizontal="right" vertical="center"/>
    </xf>
    <xf numFmtId="38" fontId="11" fillId="2" borderId="14" xfId="3" applyFont="1" applyFill="1" applyBorder="1" applyAlignment="1">
      <alignment horizontal="right" vertical="center"/>
    </xf>
    <xf numFmtId="0" fontId="10" fillId="2" borderId="9" xfId="0" applyFont="1" applyFill="1" applyBorder="1" applyAlignment="1">
      <alignment horizontal="center" vertical="center" shrinkToFit="1"/>
    </xf>
    <xf numFmtId="0" fontId="10" fillId="2" borderId="10" xfId="0" applyFont="1" applyFill="1" applyBorder="1" applyAlignment="1">
      <alignment horizontal="center" vertical="center" shrinkToFit="1"/>
    </xf>
    <xf numFmtId="0" fontId="10" fillId="2" borderId="11" xfId="0" applyFont="1" applyFill="1" applyBorder="1" applyAlignment="1">
      <alignment horizontal="center" vertical="center" shrinkToFit="1"/>
    </xf>
    <xf numFmtId="0" fontId="10" fillId="2" borderId="12" xfId="0" applyFont="1" applyFill="1" applyBorder="1" applyAlignment="1">
      <alignment horizontal="center" vertical="center" shrinkToFit="1"/>
    </xf>
    <xf numFmtId="0" fontId="10" fillId="2" borderId="13" xfId="0" applyFont="1" applyFill="1" applyBorder="1" applyAlignment="1">
      <alignment horizontal="center" vertical="center" shrinkToFit="1"/>
    </xf>
    <xf numFmtId="0" fontId="10" fillId="2" borderId="14" xfId="0" applyFont="1" applyFill="1" applyBorder="1" applyAlignment="1">
      <alignment horizontal="center" vertical="center" shrinkToFit="1"/>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9" fillId="2" borderId="0" xfId="2" applyFont="1" applyFill="1" applyAlignment="1">
      <alignment vertical="top" wrapText="1"/>
    </xf>
    <xf numFmtId="56" fontId="10" fillId="2" borderId="35" xfId="0" applyNumberFormat="1" applyFont="1" applyFill="1" applyBorder="1" applyAlignment="1">
      <alignment horizontal="center" vertical="top" wrapText="1"/>
    </xf>
    <xf numFmtId="0" fontId="10" fillId="2" borderId="53" xfId="0" applyFont="1" applyFill="1" applyBorder="1" applyAlignment="1">
      <alignment horizontal="center" vertical="top" wrapText="1"/>
    </xf>
    <xf numFmtId="0" fontId="10" fillId="2" borderId="6" xfId="0" applyFont="1" applyFill="1" applyBorder="1" applyAlignment="1">
      <alignment horizontal="center" vertical="top" wrapText="1"/>
    </xf>
    <xf numFmtId="0" fontId="10" fillId="2" borderId="7" xfId="0" applyFont="1" applyFill="1" applyBorder="1" applyAlignment="1">
      <alignment horizontal="center" vertical="top" wrapText="1"/>
    </xf>
    <xf numFmtId="0" fontId="10" fillId="2" borderId="8" xfId="0" applyFont="1" applyFill="1" applyBorder="1" applyAlignment="1">
      <alignment horizontal="center" vertical="top" wrapText="1"/>
    </xf>
    <xf numFmtId="0" fontId="10" fillId="2" borderId="35" xfId="0" applyFont="1" applyFill="1" applyBorder="1" applyAlignment="1">
      <alignment horizontal="left" vertical="top" wrapText="1" indent="1"/>
    </xf>
    <xf numFmtId="0" fontId="10" fillId="2" borderId="22" xfId="0" applyFont="1" applyFill="1" applyBorder="1" applyAlignment="1">
      <alignment horizontal="left" vertical="top" wrapText="1" indent="1"/>
    </xf>
    <xf numFmtId="0" fontId="10" fillId="2" borderId="57" xfId="0" applyFont="1" applyFill="1" applyBorder="1" applyAlignment="1">
      <alignment horizontal="left" vertical="top" wrapText="1" indent="1"/>
    </xf>
    <xf numFmtId="0" fontId="10" fillId="2" borderId="54" xfId="0" applyFont="1" applyFill="1" applyBorder="1" applyAlignment="1">
      <alignment horizontal="left" vertical="top" wrapText="1" indent="1"/>
    </xf>
    <xf numFmtId="0" fontId="10" fillId="2" borderId="30" xfId="0" applyFont="1" applyFill="1" applyBorder="1" applyAlignment="1">
      <alignment horizontal="left" vertical="top" wrapText="1" indent="1"/>
    </xf>
    <xf numFmtId="0" fontId="10" fillId="2" borderId="58" xfId="0" applyFont="1" applyFill="1" applyBorder="1" applyAlignment="1">
      <alignment horizontal="left" vertical="top" wrapText="1" indent="1"/>
    </xf>
    <xf numFmtId="0" fontId="10" fillId="2" borderId="56" xfId="0" applyFont="1" applyFill="1" applyBorder="1" applyAlignment="1">
      <alignment horizontal="center" vertical="top" wrapText="1"/>
    </xf>
    <xf numFmtId="0" fontId="10" fillId="2" borderId="15" xfId="0" applyFont="1" applyFill="1" applyBorder="1" applyAlignment="1">
      <alignment horizontal="center" vertical="top" wrapText="1"/>
    </xf>
    <xf numFmtId="0" fontId="10" fillId="2" borderId="12" xfId="0" applyFont="1" applyFill="1" applyBorder="1" applyAlignment="1">
      <alignment horizontal="center" vertical="top" wrapText="1"/>
    </xf>
    <xf numFmtId="0" fontId="10" fillId="2" borderId="13" xfId="0" applyFont="1" applyFill="1" applyBorder="1" applyAlignment="1">
      <alignment horizontal="center" vertical="top" wrapText="1"/>
    </xf>
    <xf numFmtId="0" fontId="10" fillId="2" borderId="5" xfId="0" applyFont="1" applyFill="1" applyBorder="1" applyAlignment="1">
      <alignment horizontal="center" vertical="top" wrapText="1"/>
    </xf>
    <xf numFmtId="0" fontId="10" fillId="2" borderId="0" xfId="0" applyFont="1" applyFill="1" applyAlignment="1">
      <alignment horizontal="center" vertical="top" wrapText="1"/>
    </xf>
    <xf numFmtId="0" fontId="23" fillId="2" borderId="56" xfId="0" applyFont="1" applyFill="1" applyBorder="1" applyAlignment="1">
      <alignment horizontal="center" vertical="top" wrapText="1"/>
    </xf>
    <xf numFmtId="0" fontId="23" fillId="2" borderId="15" xfId="0" applyFont="1" applyFill="1" applyBorder="1" applyAlignment="1">
      <alignment horizontal="center" vertical="top" wrapText="1"/>
    </xf>
    <xf numFmtId="49" fontId="10" fillId="2" borderId="9" xfId="0" applyNumberFormat="1" applyFont="1" applyFill="1" applyBorder="1" applyAlignment="1">
      <alignment horizontal="center" vertical="center" wrapText="1"/>
    </xf>
    <xf numFmtId="49" fontId="10" fillId="2" borderId="10" xfId="0" applyNumberFormat="1" applyFont="1" applyFill="1" applyBorder="1" applyAlignment="1">
      <alignment horizontal="center" vertical="center" wrapText="1"/>
    </xf>
    <xf numFmtId="49" fontId="10" fillId="2" borderId="5" xfId="0" applyNumberFormat="1" applyFont="1" applyFill="1" applyBorder="1" applyAlignment="1">
      <alignment horizontal="center" vertical="center" wrapText="1"/>
    </xf>
    <xf numFmtId="49" fontId="10" fillId="2" borderId="0" xfId="0" applyNumberFormat="1" applyFont="1" applyFill="1" applyAlignment="1">
      <alignment horizontal="center" vertical="center" wrapText="1"/>
    </xf>
    <xf numFmtId="0" fontId="23" fillId="2" borderId="34" xfId="0" applyFont="1" applyFill="1" applyBorder="1" applyAlignment="1">
      <alignment horizontal="center" vertical="top" wrapText="1"/>
    </xf>
    <xf numFmtId="0" fontId="23" fillId="2" borderId="51" xfId="0" applyFont="1" applyFill="1" applyBorder="1" applyAlignment="1">
      <alignment horizontal="center" vertical="top" wrapText="1"/>
    </xf>
    <xf numFmtId="0" fontId="10" fillId="2" borderId="77" xfId="0" applyFont="1" applyFill="1" applyBorder="1" applyAlignment="1">
      <alignment horizontal="left" vertical="top" wrapText="1" indent="1"/>
    </xf>
    <xf numFmtId="0" fontId="10" fillId="2" borderId="44" xfId="0" applyFont="1" applyFill="1" applyBorder="1" applyAlignment="1">
      <alignment horizontal="left" vertical="top" wrapText="1" indent="1"/>
    </xf>
    <xf numFmtId="0" fontId="10" fillId="2" borderId="78" xfId="0" applyFont="1" applyFill="1" applyBorder="1" applyAlignment="1">
      <alignment horizontal="left" vertical="top" wrapText="1" indent="1"/>
    </xf>
    <xf numFmtId="0" fontId="10" fillId="2" borderId="9" xfId="0" applyFont="1" applyFill="1" applyBorder="1" applyAlignment="1">
      <alignment vertical="center" wrapText="1"/>
    </xf>
    <xf numFmtId="0" fontId="10" fillId="2" borderId="10" xfId="0" applyFont="1" applyFill="1" applyBorder="1" applyAlignment="1">
      <alignment vertical="center" wrapText="1"/>
    </xf>
    <xf numFmtId="0" fontId="10" fillId="2" borderId="11" xfId="0" applyFont="1" applyFill="1" applyBorder="1" applyAlignment="1">
      <alignment vertical="center" wrapText="1"/>
    </xf>
    <xf numFmtId="0" fontId="10" fillId="2" borderId="5" xfId="0" applyFont="1" applyFill="1" applyBorder="1" applyAlignment="1">
      <alignment vertical="center" wrapText="1"/>
    </xf>
    <xf numFmtId="0" fontId="10" fillId="2" borderId="0" xfId="0" applyFont="1" applyFill="1" applyAlignment="1">
      <alignment vertical="center" wrapText="1"/>
    </xf>
    <xf numFmtId="0" fontId="10" fillId="2" borderId="4" xfId="0" applyFont="1" applyFill="1" applyBorder="1" applyAlignment="1">
      <alignment vertical="center" wrapText="1"/>
    </xf>
    <xf numFmtId="0" fontId="23" fillId="2" borderId="52" xfId="0" applyFont="1" applyFill="1" applyBorder="1" applyAlignment="1">
      <alignment horizontal="center" vertical="top" wrapText="1"/>
    </xf>
    <xf numFmtId="0" fontId="10" fillId="2" borderId="35" xfId="0" applyFont="1" applyFill="1" applyBorder="1" applyAlignment="1">
      <alignment horizontal="center" vertical="top" wrapText="1"/>
    </xf>
    <xf numFmtId="0" fontId="10" fillId="2" borderId="77" xfId="0" applyFont="1" applyFill="1" applyBorder="1" applyAlignment="1">
      <alignment horizontal="center" vertical="top" wrapText="1"/>
    </xf>
    <xf numFmtId="0" fontId="10" fillId="2" borderId="79" xfId="0" applyFont="1" applyFill="1" applyBorder="1" applyAlignment="1">
      <alignment horizontal="center" vertical="top" wrapText="1"/>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179" fontId="10" fillId="0" borderId="6" xfId="0" applyNumberFormat="1" applyFont="1" applyBorder="1" applyAlignment="1">
      <alignment horizontal="center" vertical="center" shrinkToFit="1"/>
    </xf>
    <xf numFmtId="179" fontId="10" fillId="0" borderId="7" xfId="0" applyNumberFormat="1" applyFont="1" applyBorder="1" applyAlignment="1">
      <alignment horizontal="center" vertical="center" shrinkToFit="1"/>
    </xf>
    <xf numFmtId="179" fontId="10" fillId="0" borderId="8" xfId="0" applyNumberFormat="1" applyFont="1" applyBorder="1" applyAlignment="1">
      <alignment horizontal="center" vertical="center" shrinkToFit="1"/>
    </xf>
    <xf numFmtId="0" fontId="13" fillId="5" borderId="0" xfId="0" applyFont="1" applyFill="1">
      <alignment vertical="center"/>
    </xf>
    <xf numFmtId="0" fontId="10" fillId="5" borderId="13" xfId="0" applyFont="1" applyFill="1" applyBorder="1">
      <alignment vertical="center"/>
    </xf>
    <xf numFmtId="0" fontId="13" fillId="4" borderId="0" xfId="0" applyFont="1" applyFill="1" applyAlignment="1">
      <alignment horizontal="left" vertical="center" indent="1" shrinkToFit="1"/>
    </xf>
    <xf numFmtId="0" fontId="11" fillId="4" borderId="0" xfId="0" applyFont="1" applyFill="1" applyAlignment="1">
      <alignment horizontal="center" vertical="center" shrinkToFit="1"/>
    </xf>
    <xf numFmtId="0" fontId="10" fillId="4" borderId="0" xfId="0" applyFont="1" applyFill="1" applyAlignment="1">
      <alignment horizontal="left" vertical="center" indent="1" shrinkToFit="1"/>
    </xf>
    <xf numFmtId="0" fontId="14" fillId="4" borderId="0" xfId="0" applyFont="1" applyFill="1" applyAlignment="1">
      <alignment horizontal="left" vertical="center" indent="1" shrinkToFit="1"/>
    </xf>
    <xf numFmtId="0" fontId="10" fillId="2" borderId="54" xfId="0" applyFont="1" applyFill="1" applyBorder="1" applyAlignment="1">
      <alignment horizontal="center" vertical="top" wrapText="1"/>
    </xf>
    <xf numFmtId="0" fontId="10" fillId="2" borderId="55" xfId="0" applyFont="1" applyFill="1" applyBorder="1" applyAlignment="1">
      <alignment horizontal="center" vertical="top" wrapText="1"/>
    </xf>
    <xf numFmtId="0" fontId="13" fillId="4" borderId="0" xfId="0" applyFont="1" applyFill="1" applyAlignment="1">
      <alignment horizontal="center" vertical="center"/>
    </xf>
    <xf numFmtId="0" fontId="12" fillId="2" borderId="0" xfId="0" applyFont="1" applyFill="1" applyAlignment="1">
      <alignment horizontal="right" shrinkToFit="1"/>
    </xf>
    <xf numFmtId="0" fontId="10" fillId="2" borderId="22" xfId="0" applyFont="1" applyFill="1" applyBorder="1" applyAlignment="1">
      <alignment horizontal="center" vertical="top" wrapText="1"/>
    </xf>
    <xf numFmtId="0" fontId="10" fillId="2" borderId="57" xfId="0" applyFont="1" applyFill="1" applyBorder="1" applyAlignment="1">
      <alignment horizontal="center" vertical="top" wrapText="1"/>
    </xf>
    <xf numFmtId="0" fontId="10" fillId="2" borderId="34" xfId="0" applyFont="1" applyFill="1" applyBorder="1" applyAlignment="1">
      <alignment horizontal="center" vertical="top" wrapText="1"/>
    </xf>
    <xf numFmtId="0" fontId="10" fillId="2" borderId="52" xfId="0" applyFont="1" applyFill="1" applyBorder="1" applyAlignment="1">
      <alignment horizontal="center" vertical="top" wrapText="1"/>
    </xf>
    <xf numFmtId="0" fontId="10" fillId="2" borderId="51" xfId="0" applyFont="1" applyFill="1" applyBorder="1" applyAlignment="1">
      <alignment horizontal="center" vertical="top" wrapText="1"/>
    </xf>
    <xf numFmtId="0" fontId="10" fillId="2" borderId="6" xfId="0" applyFont="1" applyFill="1" applyBorder="1" applyAlignment="1">
      <alignment horizontal="center" vertical="top"/>
    </xf>
    <xf numFmtId="0" fontId="10" fillId="2" borderId="7" xfId="0" applyFont="1" applyFill="1" applyBorder="1" applyAlignment="1">
      <alignment horizontal="center" vertical="top"/>
    </xf>
    <xf numFmtId="0" fontId="10" fillId="2" borderId="6" xfId="0" applyFont="1" applyFill="1" applyBorder="1" applyAlignment="1">
      <alignment horizontal="left" vertical="top"/>
    </xf>
    <xf numFmtId="0" fontId="10" fillId="2" borderId="7" xfId="0" applyFont="1" applyFill="1" applyBorder="1" applyAlignment="1">
      <alignment horizontal="left" vertical="top"/>
    </xf>
    <xf numFmtId="0" fontId="10" fillId="2" borderId="8" xfId="0" applyFont="1" applyFill="1" applyBorder="1" applyAlignment="1">
      <alignment horizontal="left" vertical="top"/>
    </xf>
    <xf numFmtId="0" fontId="10" fillId="2" borderId="30" xfId="0" applyFont="1" applyFill="1" applyBorder="1" applyAlignment="1">
      <alignment horizontal="center" vertical="top" wrapText="1"/>
    </xf>
    <xf numFmtId="0" fontId="10" fillId="2" borderId="58" xfId="0" applyFont="1" applyFill="1" applyBorder="1" applyAlignment="1">
      <alignment horizontal="center" vertical="top" wrapText="1"/>
    </xf>
    <xf numFmtId="179" fontId="13" fillId="2" borderId="15" xfId="0" applyNumberFormat="1" applyFont="1" applyFill="1" applyBorder="1" applyAlignment="1">
      <alignment horizontal="center" shrinkToFit="1"/>
    </xf>
    <xf numFmtId="179" fontId="13" fillId="2" borderId="52" xfId="0" applyNumberFormat="1" applyFont="1" applyFill="1" applyBorder="1" applyAlignment="1">
      <alignment horizontal="center" shrinkToFi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9"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2" borderId="5"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 xfId="0" applyFont="1" applyFill="1" applyBorder="1" applyAlignment="1">
      <alignment horizontal="left" vertical="top" wrapText="1"/>
    </xf>
    <xf numFmtId="0" fontId="10" fillId="2" borderId="9" xfId="0" applyFont="1" applyFill="1" applyBorder="1" applyAlignment="1">
      <alignment vertical="top" wrapText="1"/>
    </xf>
    <xf numFmtId="0" fontId="10" fillId="2" borderId="10" xfId="0" applyFont="1" applyFill="1" applyBorder="1" applyAlignment="1">
      <alignment vertical="top" wrapText="1"/>
    </xf>
    <xf numFmtId="0" fontId="10" fillId="2" borderId="11" xfId="0" applyFont="1" applyFill="1" applyBorder="1" applyAlignment="1">
      <alignment vertical="top" wrapText="1"/>
    </xf>
    <xf numFmtId="0" fontId="10" fillId="2" borderId="5" xfId="0" applyFont="1" applyFill="1" applyBorder="1" applyAlignment="1">
      <alignment vertical="top" wrapText="1"/>
    </xf>
    <xf numFmtId="0" fontId="10" fillId="2" borderId="0" xfId="0" applyFont="1" applyFill="1" applyAlignment="1">
      <alignment vertical="top" wrapText="1"/>
    </xf>
    <xf numFmtId="0" fontId="10" fillId="2" borderId="4" xfId="0" applyFont="1" applyFill="1" applyBorder="1" applyAlignment="1">
      <alignment vertical="top" wrapText="1"/>
    </xf>
    <xf numFmtId="0" fontId="10" fillId="2" borderId="20" xfId="0" applyFont="1" applyFill="1" applyBorder="1" applyAlignment="1">
      <alignment horizontal="center" vertical="top"/>
    </xf>
    <xf numFmtId="0" fontId="10" fillId="2" borderId="21" xfId="0" applyFont="1" applyFill="1" applyBorder="1" applyAlignment="1">
      <alignment horizontal="left" vertical="top"/>
    </xf>
    <xf numFmtId="49" fontId="10" fillId="2" borderId="17" xfId="0" applyNumberFormat="1" applyFont="1" applyFill="1" applyBorder="1" applyAlignment="1">
      <alignment horizontal="center" vertical="center" wrapText="1"/>
    </xf>
    <xf numFmtId="49" fontId="10" fillId="2" borderId="18" xfId="0" applyNumberFormat="1" applyFont="1" applyFill="1" applyBorder="1" applyAlignment="1">
      <alignment horizontal="center" vertical="center" wrapText="1"/>
    </xf>
    <xf numFmtId="0" fontId="8" fillId="2" borderId="0" xfId="0" applyFont="1" applyFill="1" applyAlignment="1">
      <alignment horizontal="right" vertical="center" shrinkToFit="1"/>
    </xf>
    <xf numFmtId="0" fontId="28" fillId="2" borderId="0" xfId="0" applyFont="1" applyFill="1" applyAlignment="1">
      <alignment horizontal="center" vertical="center"/>
    </xf>
    <xf numFmtId="0" fontId="12" fillId="2" borderId="0" xfId="0" applyFont="1" applyFill="1" applyAlignment="1">
      <alignment horizontal="right" vertical="center" shrinkToFit="1"/>
    </xf>
    <xf numFmtId="179" fontId="19" fillId="0" borderId="6" xfId="0" applyNumberFormat="1" applyFont="1" applyBorder="1" applyAlignment="1">
      <alignment horizontal="center" vertical="center" shrinkToFit="1"/>
    </xf>
    <xf numFmtId="179" fontId="19" fillId="0" borderId="7" xfId="0" applyNumberFormat="1" applyFont="1" applyBorder="1" applyAlignment="1">
      <alignment horizontal="center" vertical="center" shrinkToFit="1"/>
    </xf>
    <xf numFmtId="179" fontId="19" fillId="0" borderId="8" xfId="0" applyNumberFormat="1" applyFont="1" applyBorder="1" applyAlignment="1">
      <alignment horizontal="center" vertical="center" shrinkToFit="1"/>
    </xf>
    <xf numFmtId="0" fontId="10" fillId="4" borderId="0" xfId="0" applyFont="1" applyFill="1" applyAlignment="1">
      <alignment horizontal="center" vertical="center" shrinkToFit="1"/>
    </xf>
    <xf numFmtId="0" fontId="57" fillId="2" borderId="0" xfId="0" applyFont="1" applyFill="1" applyAlignment="1">
      <alignment horizontal="center" vertical="center"/>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4" xfId="0" applyFont="1" applyFill="1" applyBorder="1" applyAlignment="1">
      <alignment horizontal="left" vertical="center" wrapText="1"/>
    </xf>
    <xf numFmtId="0" fontId="18" fillId="2" borderId="31"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29"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33" xfId="0" applyFont="1" applyFill="1" applyBorder="1" applyAlignment="1">
      <alignment horizontal="center" vertical="center"/>
    </xf>
    <xf numFmtId="0" fontId="18" fillId="2" borderId="28" xfId="0" applyFont="1" applyFill="1" applyBorder="1" applyAlignment="1">
      <alignment horizontal="center" vertical="center"/>
    </xf>
    <xf numFmtId="0" fontId="14" fillId="2" borderId="0" xfId="0" applyFont="1" applyFill="1" applyAlignment="1">
      <alignment horizontal="right" shrinkToFit="1"/>
    </xf>
    <xf numFmtId="0" fontId="10" fillId="4" borderId="0" xfId="0" applyFont="1" applyFill="1" applyAlignment="1">
      <alignment horizontal="left" indent="1" shrinkToFit="1"/>
    </xf>
    <xf numFmtId="179" fontId="54" fillId="2" borderId="13" xfId="0" applyNumberFormat="1" applyFont="1" applyFill="1" applyBorder="1" applyAlignment="1">
      <alignment horizontal="center" vertical="center" shrinkToFit="1"/>
    </xf>
    <xf numFmtId="0" fontId="57" fillId="2" borderId="0" xfId="0" applyFont="1" applyFill="1" applyAlignment="1">
      <alignment horizontal="right" vertical="center" shrinkToFit="1"/>
    </xf>
    <xf numFmtId="0" fontId="14" fillId="5" borderId="0" xfId="0" applyFont="1" applyFill="1" applyAlignment="1">
      <alignment horizontal="left" vertical="center" indent="1" shrinkToFit="1"/>
    </xf>
    <xf numFmtId="0" fontId="11" fillId="5" borderId="0" xfId="0" applyFont="1" applyFill="1" applyAlignment="1">
      <alignment horizontal="center" vertical="center" shrinkToFit="1"/>
    </xf>
    <xf numFmtId="0" fontId="28" fillId="2" borderId="13" xfId="0" applyFont="1" applyFill="1" applyBorder="1" applyAlignment="1">
      <alignment horizontal="center" vertical="center"/>
    </xf>
    <xf numFmtId="0" fontId="57" fillId="2" borderId="13" xfId="0" applyFont="1" applyFill="1" applyBorder="1" applyAlignment="1">
      <alignment horizontal="center" vertical="center"/>
    </xf>
    <xf numFmtId="0" fontId="27" fillId="2" borderId="0" xfId="0" applyFont="1" applyFill="1" applyAlignment="1">
      <alignment horizontal="center" vertical="center"/>
    </xf>
    <xf numFmtId="0" fontId="13" fillId="5" borderId="0" xfId="0" applyFont="1" applyFill="1" applyAlignment="1">
      <alignment horizontal="left" vertical="center" indent="1" shrinkToFit="1"/>
    </xf>
    <xf numFmtId="0" fontId="10" fillId="5" borderId="0" xfId="0" applyFont="1" applyFill="1" applyAlignment="1">
      <alignment horizontal="left" vertical="center" indent="1" shrinkToFit="1"/>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179" fontId="11" fillId="2" borderId="6" xfId="0" applyNumberFormat="1" applyFont="1" applyFill="1" applyBorder="1" applyAlignment="1">
      <alignment horizontal="center" vertical="center"/>
    </xf>
    <xf numFmtId="179" fontId="11" fillId="2" borderId="7" xfId="0" applyNumberFormat="1" applyFont="1" applyFill="1" applyBorder="1" applyAlignment="1">
      <alignment horizontal="center" vertical="center"/>
    </xf>
    <xf numFmtId="179" fontId="11" fillId="2" borderId="8" xfId="0" applyNumberFormat="1" applyFont="1" applyFill="1" applyBorder="1" applyAlignment="1">
      <alignment horizontal="center" vertical="center"/>
    </xf>
    <xf numFmtId="0" fontId="10" fillId="2" borderId="0" xfId="0" applyFont="1" applyFill="1" applyAlignment="1">
      <alignment horizontal="left" vertical="center"/>
    </xf>
    <xf numFmtId="0" fontId="10" fillId="2" borderId="1" xfId="0" applyFont="1" applyFill="1" applyBorder="1" applyAlignment="1">
      <alignment horizontal="center" vertical="center" shrinkToFit="1"/>
    </xf>
    <xf numFmtId="0" fontId="10" fillId="3" borderId="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12" xfId="0" applyFont="1" applyFill="1" applyBorder="1" applyAlignment="1">
      <alignment horizontal="center" vertical="center" shrinkToFit="1"/>
    </xf>
    <xf numFmtId="0" fontId="10" fillId="3" borderId="13" xfId="0" applyFont="1" applyFill="1" applyBorder="1" applyAlignment="1">
      <alignment horizontal="center" vertical="center" shrinkToFit="1"/>
    </xf>
    <xf numFmtId="0" fontId="10" fillId="3" borderId="14" xfId="0" applyFont="1" applyFill="1" applyBorder="1" applyAlignment="1">
      <alignment horizontal="center" vertical="center" shrinkToFit="1"/>
    </xf>
    <xf numFmtId="0" fontId="24" fillId="3" borderId="9" xfId="1" applyFont="1" applyFill="1" applyBorder="1" applyAlignment="1">
      <alignment horizontal="center" vertical="center" shrinkToFit="1"/>
    </xf>
    <xf numFmtId="0" fontId="24" fillId="3" borderId="10" xfId="1" applyFont="1" applyFill="1" applyBorder="1" applyAlignment="1">
      <alignment horizontal="center" vertical="center" shrinkToFit="1"/>
    </xf>
    <xf numFmtId="0" fontId="24" fillId="3" borderId="11" xfId="1" applyFont="1" applyFill="1" applyBorder="1" applyAlignment="1">
      <alignment horizontal="center" vertical="center" shrinkToFit="1"/>
    </xf>
    <xf numFmtId="0" fontId="24" fillId="3" borderId="12" xfId="1" applyFont="1" applyFill="1" applyBorder="1" applyAlignment="1">
      <alignment horizontal="center" vertical="center" shrinkToFit="1"/>
    </xf>
    <xf numFmtId="0" fontId="24" fillId="3" borderId="13" xfId="1" applyFont="1" applyFill="1" applyBorder="1" applyAlignment="1">
      <alignment horizontal="center" vertical="center" shrinkToFit="1"/>
    </xf>
    <xf numFmtId="0" fontId="24" fillId="3" borderId="14" xfId="1" applyFont="1" applyFill="1" applyBorder="1" applyAlignment="1">
      <alignment horizontal="center" vertical="center" shrinkToFit="1"/>
    </xf>
    <xf numFmtId="0" fontId="51" fillId="2" borderId="0" xfId="0" applyFont="1" applyFill="1" applyAlignment="1">
      <alignment horizontal="left" vertical="center"/>
    </xf>
    <xf numFmtId="0" fontId="14" fillId="2" borderId="1" xfId="6" applyFont="1" applyFill="1" applyBorder="1" applyAlignment="1">
      <alignment horizontal="center" vertical="center" wrapText="1" shrinkToFit="1"/>
    </xf>
    <xf numFmtId="38" fontId="34" fillId="2" borderId="1" xfId="6" applyNumberFormat="1" applyFont="1" applyFill="1" applyBorder="1" applyAlignment="1">
      <alignment vertical="center" wrapText="1"/>
    </xf>
    <xf numFmtId="0" fontId="34" fillId="2" borderId="1" xfId="6" applyFont="1" applyFill="1" applyBorder="1" applyAlignment="1">
      <alignment vertical="center" wrapText="1"/>
    </xf>
    <xf numFmtId="0" fontId="14" fillId="2" borderId="0" xfId="0" applyFont="1" applyFill="1" applyAlignment="1">
      <alignment horizontal="right" vertical="center"/>
    </xf>
    <xf numFmtId="0" fontId="14" fillId="2" borderId="0" xfId="6" applyFont="1" applyFill="1" applyAlignment="1">
      <alignment horizontal="right" vertical="center" wrapText="1" shrinkToFit="1"/>
    </xf>
    <xf numFmtId="38" fontId="58" fillId="0" borderId="1" xfId="3" applyFont="1" applyBorder="1" applyAlignment="1">
      <alignment vertical="center" shrinkToFit="1"/>
    </xf>
    <xf numFmtId="38" fontId="58" fillId="5" borderId="73" xfId="3" applyFont="1" applyFill="1" applyBorder="1" applyAlignment="1">
      <alignment vertical="center" shrinkToFit="1"/>
    </xf>
    <xf numFmtId="38" fontId="58" fillId="5" borderId="62" xfId="3" applyFont="1" applyFill="1" applyBorder="1" applyAlignment="1">
      <alignment vertical="center"/>
    </xf>
    <xf numFmtId="38" fontId="58" fillId="5" borderId="71" xfId="3" applyFont="1" applyFill="1" applyBorder="1" applyAlignment="1">
      <alignment vertical="center"/>
    </xf>
    <xf numFmtId="38" fontId="58" fillId="5" borderId="75" xfId="3" applyFont="1" applyFill="1" applyBorder="1" applyAlignment="1">
      <alignment vertical="center"/>
    </xf>
    <xf numFmtId="38" fontId="58" fillId="5" borderId="76" xfId="3" applyFont="1" applyFill="1" applyBorder="1" applyAlignment="1">
      <alignment vertical="center"/>
    </xf>
    <xf numFmtId="38" fontId="58" fillId="5" borderId="16" xfId="3" applyFont="1" applyFill="1" applyBorder="1" applyAlignment="1">
      <alignment vertical="center" shrinkToFit="1"/>
    </xf>
    <xf numFmtId="38" fontId="58" fillId="5" borderId="9" xfId="3" applyFont="1" applyFill="1" applyBorder="1" applyAlignment="1">
      <alignment vertical="center" shrinkToFit="1"/>
    </xf>
    <xf numFmtId="38" fontId="58" fillId="5" borderId="74" xfId="3" applyFont="1" applyFill="1" applyBorder="1" applyAlignment="1">
      <alignment vertical="center" shrinkToFit="1"/>
    </xf>
    <xf numFmtId="0" fontId="14" fillId="2" borderId="16" xfId="6" applyFont="1" applyFill="1" applyBorder="1" applyAlignment="1">
      <alignment horizontal="center" vertical="center" wrapText="1" shrinkToFit="1"/>
    </xf>
    <xf numFmtId="38" fontId="58" fillId="2" borderId="16" xfId="3" applyFont="1" applyFill="1" applyBorder="1" applyAlignment="1">
      <alignment vertical="center"/>
    </xf>
    <xf numFmtId="38" fontId="58" fillId="2" borderId="9" xfId="3" applyFont="1" applyFill="1" applyBorder="1" applyAlignment="1">
      <alignment vertical="center"/>
    </xf>
    <xf numFmtId="38" fontId="58" fillId="0" borderId="16" xfId="3" applyFont="1" applyBorder="1" applyAlignment="1">
      <alignment vertical="center" shrinkToFit="1"/>
    </xf>
    <xf numFmtId="38" fontId="58" fillId="5" borderId="7" xfId="3" applyFont="1" applyFill="1" applyBorder="1" applyAlignment="1">
      <alignment vertical="center"/>
    </xf>
    <xf numFmtId="38" fontId="58" fillId="5" borderId="8" xfId="3" applyFont="1" applyFill="1" applyBorder="1" applyAlignment="1">
      <alignment vertical="center"/>
    </xf>
    <xf numFmtId="0" fontId="14" fillId="5" borderId="64" xfId="6" applyFont="1" applyFill="1" applyBorder="1" applyAlignment="1">
      <alignment horizontal="center" vertical="center" wrapText="1"/>
    </xf>
    <xf numFmtId="0" fontId="14" fillId="5" borderId="65" xfId="6" applyFont="1" applyFill="1" applyBorder="1" applyAlignment="1">
      <alignment horizontal="center" vertical="center" wrapText="1"/>
    </xf>
    <xf numFmtId="38" fontId="58" fillId="5" borderId="1" xfId="3" applyFont="1" applyFill="1" applyBorder="1" applyAlignment="1">
      <alignment vertical="center" shrinkToFit="1"/>
    </xf>
    <xf numFmtId="38" fontId="58" fillId="5" borderId="6" xfId="3" applyFont="1" applyFill="1" applyBorder="1" applyAlignment="1">
      <alignment vertical="center" shrinkToFit="1"/>
    </xf>
    <xf numFmtId="38" fontId="59" fillId="2" borderId="1" xfId="6" applyNumberFormat="1" applyFont="1" applyFill="1" applyBorder="1" applyAlignment="1">
      <alignment vertical="center" wrapText="1"/>
    </xf>
    <xf numFmtId="0" fontId="59" fillId="2" borderId="1" xfId="6" applyFont="1" applyFill="1" applyBorder="1" applyAlignment="1">
      <alignment vertical="center" wrapText="1"/>
    </xf>
    <xf numFmtId="38" fontId="58" fillId="5" borderId="10" xfId="3" applyFont="1" applyFill="1" applyBorder="1" applyAlignment="1">
      <alignment vertical="center"/>
    </xf>
    <xf numFmtId="38" fontId="58" fillId="5" borderId="11" xfId="3" applyFont="1" applyFill="1" applyBorder="1" applyAlignment="1">
      <alignment vertical="center"/>
    </xf>
    <xf numFmtId="0" fontId="10" fillId="2" borderId="0" xfId="0" applyFont="1" applyFill="1" applyAlignment="1">
      <alignment horizontal="center" vertical="center"/>
    </xf>
    <xf numFmtId="0" fontId="10" fillId="5" borderId="0" xfId="6" applyFont="1" applyFill="1" applyAlignment="1">
      <alignment horizontal="left" vertical="center" indent="1" shrinkToFit="1"/>
    </xf>
    <xf numFmtId="0" fontId="11" fillId="2" borderId="15" xfId="0" applyFont="1" applyFill="1" applyBorder="1" applyAlignment="1">
      <alignment horizontal="left" vertical="center" indent="1"/>
    </xf>
    <xf numFmtId="0" fontId="11" fillId="2" borderId="13" xfId="0" applyFont="1" applyFill="1" applyBorder="1" applyAlignment="1">
      <alignment horizontal="left" vertical="center" indent="1"/>
    </xf>
    <xf numFmtId="0" fontId="13" fillId="2" borderId="7" xfId="0" applyFont="1" applyFill="1" applyBorder="1" applyAlignment="1">
      <alignment horizontal="left" vertical="center" indent="1" shrinkToFit="1"/>
    </xf>
    <xf numFmtId="179" fontId="10" fillId="2" borderId="13" xfId="0" applyNumberFormat="1" applyFont="1" applyFill="1" applyBorder="1" applyAlignment="1">
      <alignment horizontal="center" vertical="center"/>
    </xf>
    <xf numFmtId="38" fontId="11" fillId="2" borderId="13" xfId="3" applyFont="1" applyFill="1" applyBorder="1" applyAlignment="1">
      <alignment horizontal="left" vertical="center" indent="1"/>
    </xf>
    <xf numFmtId="0" fontId="28" fillId="2" borderId="0" xfId="6" applyFont="1" applyFill="1" applyAlignment="1">
      <alignment horizontal="center" vertical="center"/>
    </xf>
    <xf numFmtId="0" fontId="10" fillId="2" borderId="7" xfId="0" applyFont="1" applyFill="1" applyBorder="1" applyAlignment="1">
      <alignment horizontal="center" vertical="center"/>
    </xf>
    <xf numFmtId="180" fontId="10" fillId="2" borderId="6" xfId="0" applyNumberFormat="1" applyFont="1" applyFill="1" applyBorder="1" applyAlignment="1">
      <alignment horizontal="center" vertical="center"/>
    </xf>
    <xf numFmtId="180" fontId="10" fillId="2" borderId="7" xfId="0" applyNumberFormat="1" applyFont="1" applyFill="1" applyBorder="1" applyAlignment="1">
      <alignment horizontal="center" vertical="center"/>
    </xf>
    <xf numFmtId="180" fontId="10" fillId="2" borderId="8" xfId="0" applyNumberFormat="1" applyFont="1" applyFill="1" applyBorder="1" applyAlignment="1">
      <alignment horizontal="center" vertical="center"/>
    </xf>
    <xf numFmtId="0" fontId="10" fillId="2" borderId="6" xfId="0" applyFont="1" applyFill="1" applyBorder="1" applyAlignment="1">
      <alignment horizontal="center" vertical="center" shrinkToFit="1"/>
    </xf>
    <xf numFmtId="0" fontId="10" fillId="2" borderId="7" xfId="0" applyFont="1" applyFill="1" applyBorder="1" applyAlignment="1">
      <alignment horizontal="center" vertical="center" shrinkToFit="1"/>
    </xf>
    <xf numFmtId="0" fontId="10" fillId="2" borderId="8" xfId="0" applyFont="1" applyFill="1" applyBorder="1" applyAlignment="1">
      <alignment horizontal="center" vertical="center" shrinkToFit="1"/>
    </xf>
    <xf numFmtId="0" fontId="14" fillId="5" borderId="66" xfId="6" applyFont="1" applyFill="1" applyBorder="1" applyAlignment="1">
      <alignment horizontal="center" vertical="center"/>
    </xf>
    <xf numFmtId="0" fontId="14" fillId="5" borderId="67" xfId="6" applyFont="1" applyFill="1" applyBorder="1" applyAlignment="1">
      <alignment horizontal="center" vertical="center"/>
    </xf>
    <xf numFmtId="38" fontId="58" fillId="5" borderId="61" xfId="3" applyFont="1" applyFill="1" applyBorder="1" applyAlignment="1">
      <alignment vertical="center"/>
    </xf>
    <xf numFmtId="38" fontId="58" fillId="5" borderId="69" xfId="3" applyFont="1" applyFill="1" applyBorder="1" applyAlignment="1">
      <alignment vertical="center"/>
    </xf>
    <xf numFmtId="38" fontId="58" fillId="2" borderId="1" xfId="3" applyFont="1" applyFill="1" applyBorder="1" applyAlignment="1">
      <alignment vertical="center"/>
    </xf>
    <xf numFmtId="38" fontId="58" fillId="2" borderId="6" xfId="3" applyFont="1" applyFill="1" applyBorder="1" applyAlignment="1">
      <alignment vertical="center"/>
    </xf>
    <xf numFmtId="0" fontId="19" fillId="2" borderId="0" xfId="6" applyFont="1" applyFill="1" applyAlignment="1">
      <alignment horizontal="center"/>
    </xf>
    <xf numFmtId="0" fontId="14" fillId="2" borderId="1" xfId="6" applyFont="1" applyFill="1" applyBorder="1" applyAlignment="1">
      <alignment horizontal="center" vertical="center"/>
    </xf>
    <xf numFmtId="0" fontId="60" fillId="2" borderId="1" xfId="0" applyFont="1" applyFill="1" applyBorder="1" applyAlignment="1">
      <alignment horizontal="center" vertical="center" wrapText="1"/>
    </xf>
    <xf numFmtId="0" fontId="60" fillId="2" borderId="6" xfId="0" applyFont="1" applyFill="1" applyBorder="1" applyAlignment="1">
      <alignment horizontal="center" vertical="center"/>
    </xf>
    <xf numFmtId="0" fontId="55" fillId="5" borderId="7" xfId="6" applyFont="1" applyFill="1" applyBorder="1" applyAlignment="1">
      <alignment horizontal="center" vertical="center"/>
    </xf>
    <xf numFmtId="0" fontId="55" fillId="5" borderId="8" xfId="6" applyFont="1" applyFill="1" applyBorder="1" applyAlignment="1">
      <alignment horizontal="center" vertical="center"/>
    </xf>
    <xf numFmtId="38" fontId="34" fillId="2" borderId="1" xfId="6" applyNumberFormat="1" applyFont="1" applyFill="1" applyBorder="1" applyAlignment="1">
      <alignment horizontal="right" vertical="center" wrapText="1"/>
    </xf>
    <xf numFmtId="0" fontId="34" fillId="2" borderId="1" xfId="6" applyFont="1" applyFill="1" applyBorder="1" applyAlignment="1">
      <alignment horizontal="right" vertical="center" wrapText="1"/>
    </xf>
    <xf numFmtId="0" fontId="60" fillId="2" borderId="1" xfId="6" applyFont="1" applyFill="1" applyBorder="1" applyAlignment="1">
      <alignment horizontal="center" vertical="center" wrapText="1" shrinkToFit="1"/>
    </xf>
    <xf numFmtId="38" fontId="61" fillId="2" borderId="1" xfId="3" applyFont="1" applyFill="1" applyBorder="1" applyAlignment="1">
      <alignment vertical="center"/>
    </xf>
    <xf numFmtId="38" fontId="61" fillId="2" borderId="6" xfId="3" applyFont="1" applyFill="1" applyBorder="1" applyAlignment="1">
      <alignment vertical="center"/>
    </xf>
    <xf numFmtId="38" fontId="59" fillId="2" borderId="1" xfId="6" applyNumberFormat="1" applyFont="1" applyFill="1" applyBorder="1" applyAlignment="1">
      <alignment horizontal="right" vertical="center" wrapText="1"/>
    </xf>
    <xf numFmtId="0" fontId="59" fillId="2" borderId="1" xfId="6" applyFont="1" applyFill="1" applyBorder="1" applyAlignment="1">
      <alignment horizontal="right" vertical="center" wrapText="1"/>
    </xf>
    <xf numFmtId="0" fontId="60" fillId="2" borderId="16" xfId="6" applyFont="1" applyFill="1" applyBorder="1" applyAlignment="1">
      <alignment horizontal="center" vertical="center" wrapText="1" shrinkToFit="1"/>
    </xf>
    <xf numFmtId="38" fontId="61" fillId="2" borderId="16" xfId="3" applyFont="1" applyFill="1" applyBorder="1" applyAlignment="1">
      <alignment vertical="center"/>
    </xf>
    <xf numFmtId="38" fontId="61" fillId="2" borderId="9" xfId="3" applyFont="1" applyFill="1" applyBorder="1" applyAlignment="1">
      <alignment vertical="center"/>
    </xf>
    <xf numFmtId="0" fontId="60" fillId="5" borderId="46" xfId="6" applyFont="1" applyFill="1" applyBorder="1" applyAlignment="1">
      <alignment horizontal="center" vertical="center" wrapText="1" shrinkToFit="1"/>
    </xf>
    <xf numFmtId="0" fontId="60" fillId="5" borderId="47" xfId="6" applyFont="1" applyFill="1" applyBorder="1" applyAlignment="1">
      <alignment horizontal="center" vertical="center" wrapText="1" shrinkToFit="1"/>
    </xf>
    <xf numFmtId="38" fontId="61" fillId="5" borderId="45" xfId="3" applyFont="1" applyFill="1" applyBorder="1" applyAlignment="1">
      <alignment vertical="center"/>
    </xf>
    <xf numFmtId="38" fontId="61" fillId="5" borderId="26" xfId="3" applyFont="1" applyFill="1" applyBorder="1" applyAlignment="1">
      <alignment vertical="center"/>
    </xf>
    <xf numFmtId="38" fontId="61" fillId="5" borderId="73" xfId="3" applyFont="1" applyFill="1" applyBorder="1" applyAlignment="1">
      <alignment vertical="center" shrinkToFit="1"/>
    </xf>
    <xf numFmtId="38" fontId="61" fillId="5" borderId="47" xfId="3" applyFont="1" applyFill="1" applyBorder="1" applyAlignment="1">
      <alignment vertical="center"/>
    </xf>
    <xf numFmtId="38" fontId="61" fillId="5" borderId="48" xfId="3" applyFont="1" applyFill="1" applyBorder="1" applyAlignment="1">
      <alignment vertical="center"/>
    </xf>
    <xf numFmtId="38" fontId="61" fillId="5" borderId="75" xfId="3" applyFont="1" applyFill="1" applyBorder="1" applyAlignment="1">
      <alignment vertical="center"/>
    </xf>
    <xf numFmtId="38" fontId="61" fillId="5" borderId="76" xfId="3" applyFont="1" applyFill="1" applyBorder="1" applyAlignment="1">
      <alignment vertical="center"/>
    </xf>
    <xf numFmtId="38" fontId="61" fillId="0" borderId="16" xfId="3" applyFont="1" applyBorder="1" applyAlignment="1">
      <alignment vertical="center" shrinkToFit="1"/>
    </xf>
    <xf numFmtId="38" fontId="61" fillId="5" borderId="16" xfId="3" applyFont="1" applyFill="1" applyBorder="1" applyAlignment="1">
      <alignment vertical="center" shrinkToFit="1"/>
    </xf>
    <xf numFmtId="38" fontId="61" fillId="5" borderId="9" xfId="3" applyFont="1" applyFill="1" applyBorder="1" applyAlignment="1">
      <alignment vertical="center" shrinkToFit="1"/>
    </xf>
    <xf numFmtId="38" fontId="61" fillId="5" borderId="62" xfId="3" applyFont="1" applyFill="1" applyBorder="1" applyAlignment="1">
      <alignment vertical="center"/>
    </xf>
    <xf numFmtId="38" fontId="61" fillId="5" borderId="71" xfId="3" applyFont="1" applyFill="1" applyBorder="1" applyAlignment="1">
      <alignment vertical="center"/>
    </xf>
    <xf numFmtId="0" fontId="26" fillId="2" borderId="0" xfId="6" applyFont="1" applyFill="1" applyAlignment="1">
      <alignment horizontal="center" vertical="center"/>
    </xf>
    <xf numFmtId="38" fontId="61" fillId="0" borderId="1" xfId="3" applyFont="1" applyBorder="1" applyAlignment="1">
      <alignment vertical="center" shrinkToFit="1"/>
    </xf>
    <xf numFmtId="38" fontId="61" fillId="5" borderId="1" xfId="3" applyFont="1" applyFill="1" applyBorder="1" applyAlignment="1">
      <alignment vertical="center" shrinkToFit="1"/>
    </xf>
    <xf numFmtId="38" fontId="61" fillId="5" borderId="6" xfId="3" applyFont="1" applyFill="1" applyBorder="1" applyAlignment="1">
      <alignment vertical="center" shrinkToFit="1"/>
    </xf>
    <xf numFmtId="38" fontId="61" fillId="5" borderId="61" xfId="3" applyFont="1" applyFill="1" applyBorder="1" applyAlignment="1">
      <alignment vertical="center"/>
    </xf>
    <xf numFmtId="38" fontId="61" fillId="5" borderId="69" xfId="3" applyFont="1" applyFill="1" applyBorder="1" applyAlignment="1">
      <alignment vertical="center"/>
    </xf>
    <xf numFmtId="38" fontId="61" fillId="5" borderId="7" xfId="3" applyFont="1" applyFill="1" applyBorder="1" applyAlignment="1">
      <alignment vertical="center"/>
    </xf>
    <xf numFmtId="38" fontId="61" fillId="5" borderId="8" xfId="3" applyFont="1" applyFill="1" applyBorder="1" applyAlignment="1">
      <alignment vertical="center"/>
    </xf>
    <xf numFmtId="0" fontId="60" fillId="2" borderId="1" xfId="6" applyFont="1" applyFill="1" applyBorder="1" applyAlignment="1">
      <alignment horizontal="center" vertical="center"/>
    </xf>
    <xf numFmtId="0" fontId="14" fillId="2" borderId="64" xfId="2" applyFont="1" applyFill="1" applyBorder="1" applyAlignment="1">
      <alignment horizontal="center" vertical="center" wrapText="1" shrinkToFit="1"/>
    </xf>
    <xf numFmtId="0" fontId="60" fillId="2" borderId="64" xfId="2" applyFont="1" applyFill="1" applyBorder="1" applyAlignment="1">
      <alignment horizontal="center" vertical="center" wrapText="1" shrinkToFit="1"/>
    </xf>
    <xf numFmtId="0" fontId="60" fillId="5" borderId="64" xfId="6" applyFont="1" applyFill="1" applyBorder="1" applyAlignment="1">
      <alignment horizontal="center" vertical="center" wrapText="1"/>
    </xf>
    <xf numFmtId="0" fontId="60" fillId="5" borderId="65" xfId="6" applyFont="1" applyFill="1" applyBorder="1" applyAlignment="1">
      <alignment horizontal="center" vertical="center" wrapText="1"/>
    </xf>
    <xf numFmtId="0" fontId="60" fillId="5" borderId="66" xfId="6" applyFont="1" applyFill="1" applyBorder="1" applyAlignment="1">
      <alignment horizontal="center" vertical="center"/>
    </xf>
    <xf numFmtId="0" fontId="60" fillId="5" borderId="67" xfId="6" applyFont="1" applyFill="1" applyBorder="1" applyAlignment="1">
      <alignment horizontal="center" vertical="center"/>
    </xf>
    <xf numFmtId="0" fontId="60" fillId="5" borderId="7" xfId="6" applyFont="1" applyFill="1" applyBorder="1" applyAlignment="1">
      <alignment horizontal="center" vertical="center"/>
    </xf>
    <xf numFmtId="0" fontId="60" fillId="5" borderId="8" xfId="6" applyFont="1" applyFill="1" applyBorder="1" applyAlignment="1">
      <alignment horizontal="center" vertical="center"/>
    </xf>
    <xf numFmtId="38" fontId="58" fillId="5" borderId="45" xfId="3" applyFont="1" applyFill="1" applyBorder="1" applyAlignment="1">
      <alignment vertical="center"/>
    </xf>
    <xf numFmtId="38" fontId="58" fillId="5" borderId="26" xfId="3" applyFont="1" applyFill="1" applyBorder="1" applyAlignment="1">
      <alignment vertical="center"/>
    </xf>
    <xf numFmtId="38" fontId="61" fillId="5" borderId="74" xfId="3" applyFont="1" applyFill="1" applyBorder="1" applyAlignment="1">
      <alignment vertical="center" shrinkToFit="1"/>
    </xf>
    <xf numFmtId="38" fontId="61" fillId="5" borderId="10" xfId="3" applyFont="1" applyFill="1" applyBorder="1" applyAlignment="1">
      <alignment vertical="center"/>
    </xf>
    <xf numFmtId="38" fontId="61" fillId="5" borderId="11" xfId="3" applyFont="1" applyFill="1" applyBorder="1" applyAlignment="1">
      <alignment vertical="center"/>
    </xf>
    <xf numFmtId="0" fontId="14" fillId="5" borderId="46" xfId="6" applyFont="1" applyFill="1" applyBorder="1" applyAlignment="1">
      <alignment horizontal="center" vertical="center" wrapText="1" shrinkToFit="1"/>
    </xf>
    <xf numFmtId="0" fontId="14" fillId="5" borderId="47" xfId="6" applyFont="1" applyFill="1" applyBorder="1" applyAlignment="1">
      <alignment horizontal="center" vertical="center" wrapText="1" shrinkToFit="1"/>
    </xf>
    <xf numFmtId="38" fontId="58" fillId="5" borderId="47" xfId="3" applyFont="1" applyFill="1" applyBorder="1" applyAlignment="1">
      <alignment vertical="center"/>
    </xf>
    <xf numFmtId="38" fontId="58" fillId="5" borderId="48" xfId="3" applyFont="1" applyFill="1" applyBorder="1" applyAlignment="1">
      <alignment vertical="center"/>
    </xf>
    <xf numFmtId="0" fontId="11" fillId="2" borderId="10" xfId="0" applyFont="1" applyFill="1" applyBorder="1" applyAlignment="1">
      <alignment horizontal="left" indent="1"/>
    </xf>
    <xf numFmtId="0" fontId="11" fillId="2" borderId="13" xfId="0" applyFont="1" applyFill="1" applyBorder="1" applyAlignment="1">
      <alignment horizontal="left" indent="1"/>
    </xf>
    <xf numFmtId="0" fontId="10" fillId="2" borderId="0" xfId="0" applyFont="1" applyFill="1" applyAlignment="1">
      <alignment horizontal="left" indent="1"/>
    </xf>
    <xf numFmtId="0" fontId="10" fillId="2" borderId="13" xfId="0" applyFont="1" applyFill="1" applyBorder="1" applyAlignment="1">
      <alignment horizontal="left" indent="1"/>
    </xf>
    <xf numFmtId="0" fontId="10" fillId="2" borderId="10" xfId="0" applyFont="1" applyFill="1" applyBorder="1" applyAlignment="1">
      <alignment horizontal="left" vertical="center"/>
    </xf>
    <xf numFmtId="0" fontId="29" fillId="2" borderId="0" xfId="0" applyFont="1" applyFill="1" applyAlignment="1">
      <alignment horizontal="right"/>
    </xf>
    <xf numFmtId="0" fontId="29" fillId="2" borderId="13" xfId="0" applyFont="1" applyFill="1" applyBorder="1" applyAlignment="1">
      <alignment horizontal="right"/>
    </xf>
    <xf numFmtId="38" fontId="29" fillId="2" borderId="0" xfId="0" applyNumberFormat="1" applyFont="1" applyFill="1" applyAlignment="1">
      <alignment horizontal="right"/>
    </xf>
    <xf numFmtId="176" fontId="11" fillId="2" borderId="0" xfId="0" applyNumberFormat="1" applyFont="1" applyFill="1" applyAlignment="1">
      <alignment horizontal="right"/>
    </xf>
    <xf numFmtId="176" fontId="11" fillId="2" borderId="13" xfId="0" applyNumberFormat="1" applyFont="1" applyFill="1" applyBorder="1" applyAlignment="1">
      <alignment horizontal="right"/>
    </xf>
    <xf numFmtId="0" fontId="10" fillId="2" borderId="0" xfId="0" applyFont="1" applyFill="1" applyAlignment="1">
      <alignment horizontal="right"/>
    </xf>
    <xf numFmtId="177" fontId="11" fillId="2" borderId="10" xfId="0" applyNumberFormat="1" applyFont="1" applyFill="1" applyBorder="1" applyAlignment="1">
      <alignment horizontal="right"/>
    </xf>
    <xf numFmtId="177" fontId="11" fillId="2" borderId="13" xfId="0" applyNumberFormat="1" applyFont="1" applyFill="1" applyBorder="1" applyAlignment="1">
      <alignment horizontal="right"/>
    </xf>
    <xf numFmtId="0" fontId="8" fillId="2" borderId="0" xfId="0" applyFont="1" applyFill="1" applyAlignment="1">
      <alignment horizontal="right" shrinkToFit="1"/>
    </xf>
    <xf numFmtId="0" fontId="15" fillId="2" borderId="0" xfId="0" applyFont="1" applyFill="1" applyAlignment="1">
      <alignment horizontal="center" vertical="center"/>
    </xf>
    <xf numFmtId="0" fontId="10" fillId="0" borderId="0" xfId="0" applyFont="1" applyAlignment="1">
      <alignment horizontal="right" vertical="center" shrinkToFit="1"/>
    </xf>
    <xf numFmtId="179" fontId="13" fillId="4" borderId="0" xfId="0" applyNumberFormat="1" applyFont="1" applyFill="1" applyAlignment="1">
      <alignment horizontal="left" vertical="center" indent="1" shrinkToFit="1"/>
    </xf>
    <xf numFmtId="0" fontId="41" fillId="0" borderId="0" xfId="5" applyFont="1" applyAlignment="1">
      <alignment horizontal="left" vertical="center" indent="1" shrinkToFit="1"/>
    </xf>
    <xf numFmtId="0" fontId="41" fillId="0" borderId="13" xfId="5" applyFont="1" applyBorder="1" applyAlignment="1">
      <alignment horizontal="left" vertical="center" indent="1" shrinkToFit="1"/>
    </xf>
    <xf numFmtId="0" fontId="34" fillId="0" borderId="0" xfId="5" applyFont="1" applyAlignment="1">
      <alignment horizontal="right"/>
    </xf>
    <xf numFmtId="0" fontId="43" fillId="0" borderId="0" xfId="5" applyFont="1" applyAlignment="1">
      <alignment horizontal="left" vertical="center" indent="1" shrinkToFit="1"/>
    </xf>
    <xf numFmtId="0" fontId="43" fillId="0" borderId="13" xfId="5" applyFont="1" applyBorder="1" applyAlignment="1">
      <alignment horizontal="left" vertical="center" indent="1" shrinkToFit="1"/>
    </xf>
    <xf numFmtId="0" fontId="43" fillId="7" borderId="0" xfId="5" applyFont="1" applyFill="1" applyAlignment="1">
      <alignment horizontal="left" vertical="center" indent="1" shrinkToFit="1"/>
    </xf>
    <xf numFmtId="0" fontId="43" fillId="7" borderId="13" xfId="5" applyFont="1" applyFill="1" applyBorder="1" applyAlignment="1">
      <alignment horizontal="left" vertical="center" indent="1" shrinkToFit="1"/>
    </xf>
    <xf numFmtId="38" fontId="43" fillId="0" borderId="0" xfId="3" applyFont="1" applyAlignment="1">
      <alignment horizontal="left" vertical="center" wrapText="1" indent="2"/>
    </xf>
    <xf numFmtId="0" fontId="34" fillId="0" borderId="0" xfId="5" applyFont="1" applyAlignment="1">
      <alignment horizontal="center"/>
    </xf>
    <xf numFmtId="179" fontId="41" fillId="0" borderId="0" xfId="5" applyNumberFormat="1" applyFont="1" applyAlignment="1">
      <alignment horizontal="center"/>
    </xf>
    <xf numFmtId="179" fontId="41" fillId="0" borderId="13" xfId="5" applyNumberFormat="1" applyFont="1" applyBorder="1" applyAlignment="1">
      <alignment horizontal="center"/>
    </xf>
    <xf numFmtId="0" fontId="41" fillId="0" borderId="0" xfId="5" applyFont="1" applyAlignment="1">
      <alignment horizontal="right"/>
    </xf>
    <xf numFmtId="0" fontId="43" fillId="0" borderId="0" xfId="5" applyFont="1" applyAlignment="1">
      <alignment horizontal="left" indent="1" shrinkToFit="1"/>
    </xf>
    <xf numFmtId="0" fontId="43" fillId="0" borderId="13" xfId="5" applyFont="1" applyBorder="1" applyAlignment="1">
      <alignment horizontal="left" indent="1" shrinkToFit="1"/>
    </xf>
    <xf numFmtId="0" fontId="44" fillId="0" borderId="0" xfId="5" applyFont="1" applyAlignment="1">
      <alignment horizontal="center" vertical="center"/>
    </xf>
    <xf numFmtId="0" fontId="41" fillId="0" borderId="0" xfId="5" applyFont="1" applyAlignment="1">
      <alignment horizontal="center" vertical="center"/>
    </xf>
    <xf numFmtId="0" fontId="42" fillId="0" borderId="0" xfId="5" applyFont="1" applyAlignment="1">
      <alignment horizontal="left" vertical="center" indent="2"/>
    </xf>
    <xf numFmtId="0" fontId="34" fillId="0" borderId="0" xfId="5" applyFont="1" applyAlignment="1">
      <alignment horizontal="left" vertical="center" indent="1" shrinkToFit="1"/>
    </xf>
    <xf numFmtId="0" fontId="43" fillId="0" borderId="44" xfId="5" applyFont="1" applyBorder="1" applyAlignment="1">
      <alignment horizontal="left" vertical="center" indent="1" shrinkToFit="1"/>
    </xf>
    <xf numFmtId="0" fontId="43" fillId="0" borderId="15" xfId="5" applyFont="1" applyBorder="1" applyAlignment="1">
      <alignment horizontal="left" vertical="center" indent="1" shrinkToFit="1"/>
    </xf>
    <xf numFmtId="0" fontId="41" fillId="0" borderId="0" xfId="5" applyFont="1" applyAlignment="1">
      <alignment horizontal="left" vertical="center" indent="1"/>
    </xf>
    <xf numFmtId="0" fontId="41" fillId="0" borderId="15" xfId="5" applyFont="1" applyBorder="1" applyAlignment="1">
      <alignment horizontal="left" vertical="center" indent="1"/>
    </xf>
    <xf numFmtId="0" fontId="43" fillId="7" borderId="13" xfId="5" applyFont="1" applyFill="1" applyBorder="1" applyAlignment="1">
      <alignment horizontal="left" indent="1" shrinkToFit="1"/>
    </xf>
    <xf numFmtId="0" fontId="43" fillId="0" borderId="44" xfId="5" applyFont="1" applyBorder="1" applyAlignment="1">
      <alignment horizontal="left" indent="1" shrinkToFit="1"/>
    </xf>
    <xf numFmtId="0" fontId="43" fillId="0" borderId="15" xfId="5" applyFont="1" applyBorder="1" applyAlignment="1">
      <alignment horizontal="left" indent="1" shrinkToFit="1"/>
    </xf>
    <xf numFmtId="0" fontId="43" fillId="0" borderId="0" xfId="5" applyFont="1" applyAlignment="1">
      <alignment horizontal="left" indent="1"/>
    </xf>
    <xf numFmtId="0" fontId="43" fillId="0" borderId="15" xfId="5" applyFont="1" applyBorder="1" applyAlignment="1">
      <alignment horizontal="left" indent="1"/>
    </xf>
    <xf numFmtId="0" fontId="41" fillId="0" borderId="0" xfId="5" applyFont="1" applyAlignment="1">
      <alignment horizontal="left" indent="1" shrinkToFit="1"/>
    </xf>
    <xf numFmtId="0" fontId="43" fillId="7" borderId="0" xfId="5" applyFont="1" applyFill="1" applyAlignment="1">
      <alignment horizontal="left" indent="1" shrinkToFit="1"/>
    </xf>
  </cellXfs>
  <cellStyles count="11">
    <cellStyle name="ハイパーリンク" xfId="1" builtinId="8"/>
    <cellStyle name="桁区切り" xfId="3" builtinId="6"/>
    <cellStyle name="桁区切り 2" xfId="4" xr:uid="{860401A4-31BD-4F26-9206-A1BAA0B4850B}"/>
    <cellStyle name="桁区切り 2 2" xfId="10" xr:uid="{CE8204B7-0CEE-47E1-9B6C-27F0E3E3C675}"/>
    <cellStyle name="桁区切り 3" xfId="7" xr:uid="{A1D79771-867F-4BC1-8445-75EA96B2E3BC}"/>
    <cellStyle name="標準" xfId="0" builtinId="0"/>
    <cellStyle name="標準 2" xfId="2" xr:uid="{00000000-0005-0000-0000-000003000000}"/>
    <cellStyle name="標準 2 2" xfId="5" xr:uid="{7D683F35-1932-4358-8E99-3B44E262CAD3}"/>
    <cellStyle name="標準 2 2 2" xfId="8" xr:uid="{694AF2D7-67A9-43EE-80F7-7ADB4DA4A361}"/>
    <cellStyle name="標準 2 3" xfId="6" xr:uid="{3DA190A4-34AE-46A3-B8E1-EC02EA3D4223}"/>
    <cellStyle name="標準 2 4" xfId="9" xr:uid="{20567EBD-0EDA-42CB-BF90-BB9FF17AA46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17</xdr:col>
      <xdr:colOff>1667933</xdr:colOff>
      <xdr:row>0</xdr:row>
      <xdr:rowOff>246591</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1468100" y="71225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30</xdr:col>
      <xdr:colOff>11833</xdr:colOff>
      <xdr:row>10</xdr:row>
      <xdr:rowOff>142729</xdr:rowOff>
    </xdr:from>
    <xdr:to>
      <xdr:col>31</xdr:col>
      <xdr:colOff>191881</xdr:colOff>
      <xdr:row>14</xdr:row>
      <xdr:rowOff>77931</xdr:rowOff>
    </xdr:to>
    <xdr:sp macro="" textlink="">
      <xdr:nvSpPr>
        <xdr:cNvPr id="4" name="円/楕円 2">
          <a:extLst>
            <a:ext uri="{FF2B5EF4-FFF2-40B4-BE49-F238E27FC236}">
              <a16:creationId xmlns:a16="http://schemas.microsoft.com/office/drawing/2014/main" id="{FECBF12B-17CD-44D7-816B-65140CEEEB00}"/>
            </a:ext>
          </a:extLst>
        </xdr:cNvPr>
        <xdr:cNvSpPr/>
      </xdr:nvSpPr>
      <xdr:spPr>
        <a:xfrm>
          <a:off x="11563060" y="2142979"/>
          <a:ext cx="578366" cy="662566"/>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31</xdr:col>
      <xdr:colOff>5774</xdr:colOff>
      <xdr:row>6</xdr:row>
      <xdr:rowOff>162503</xdr:rowOff>
    </xdr:from>
    <xdr:to>
      <xdr:col>32</xdr:col>
      <xdr:colOff>246415</xdr:colOff>
      <xdr:row>10</xdr:row>
      <xdr:rowOff>178085</xdr:rowOff>
    </xdr:to>
    <xdr:sp macro="" textlink="">
      <xdr:nvSpPr>
        <xdr:cNvPr id="5" name="角丸四角形 1">
          <a:extLst>
            <a:ext uri="{FF2B5EF4-FFF2-40B4-BE49-F238E27FC236}">
              <a16:creationId xmlns:a16="http://schemas.microsoft.com/office/drawing/2014/main" id="{3BD95ACE-4CC1-46DB-BAFB-106EF95C14F5}"/>
            </a:ext>
          </a:extLst>
        </xdr:cNvPr>
        <xdr:cNvSpPr/>
      </xdr:nvSpPr>
      <xdr:spPr>
        <a:xfrm>
          <a:off x="11955319" y="1435389"/>
          <a:ext cx="638960" cy="742946"/>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262182</xdr:colOff>
      <xdr:row>10</xdr:row>
      <xdr:rowOff>87773</xdr:rowOff>
    </xdr:from>
    <xdr:to>
      <xdr:col>30</xdr:col>
      <xdr:colOff>25263</xdr:colOff>
      <xdr:row>14</xdr:row>
      <xdr:rowOff>126557</xdr:rowOff>
    </xdr:to>
    <xdr:sp macro="" textlink="">
      <xdr:nvSpPr>
        <xdr:cNvPr id="2" name="円/楕円 2">
          <a:extLst>
            <a:ext uri="{FF2B5EF4-FFF2-40B4-BE49-F238E27FC236}">
              <a16:creationId xmlns:a16="http://schemas.microsoft.com/office/drawing/2014/main" id="{BE36B531-0927-49D7-B486-61B24417F494}"/>
            </a:ext>
          </a:extLst>
        </xdr:cNvPr>
        <xdr:cNvSpPr/>
      </xdr:nvSpPr>
      <xdr:spPr>
        <a:xfrm>
          <a:off x="12263682" y="1783223"/>
          <a:ext cx="658431" cy="68648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114656</xdr:colOff>
      <xdr:row>6</xdr:row>
      <xdr:rowOff>111184</xdr:rowOff>
    </xdr:from>
    <xdr:to>
      <xdr:col>29</xdr:col>
      <xdr:colOff>409819</xdr:colOff>
      <xdr:row>10</xdr:row>
      <xdr:rowOff>136707</xdr:rowOff>
    </xdr:to>
    <xdr:sp macro="" textlink="">
      <xdr:nvSpPr>
        <xdr:cNvPr id="3" name="角丸四角形 1">
          <a:extLst>
            <a:ext uri="{FF2B5EF4-FFF2-40B4-BE49-F238E27FC236}">
              <a16:creationId xmlns:a16="http://schemas.microsoft.com/office/drawing/2014/main" id="{AD5322B5-B69A-4E5F-8953-CCB02F37790F}"/>
            </a:ext>
          </a:extLst>
        </xdr:cNvPr>
        <xdr:cNvSpPr/>
      </xdr:nvSpPr>
      <xdr:spPr>
        <a:xfrm>
          <a:off x="12116156" y="1158934"/>
          <a:ext cx="742838" cy="67322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32728</xdr:colOff>
      <xdr:row>8</xdr:row>
      <xdr:rowOff>19050</xdr:rowOff>
    </xdr:from>
    <xdr:to>
      <xdr:col>24</xdr:col>
      <xdr:colOff>99402</xdr:colOff>
      <xdr:row>12</xdr:row>
      <xdr:rowOff>14287</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852753" y="1466850"/>
          <a:ext cx="2752724" cy="719137"/>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37</xdr:col>
      <xdr:colOff>133351</xdr:colOff>
      <xdr:row>6</xdr:row>
      <xdr:rowOff>133350</xdr:rowOff>
    </xdr:from>
    <xdr:to>
      <xdr:col>43</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33</xdr:col>
      <xdr:colOff>100964</xdr:colOff>
      <xdr:row>21</xdr:row>
      <xdr:rowOff>0</xdr:rowOff>
    </xdr:from>
    <xdr:to>
      <xdr:col>37</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172110</xdr:colOff>
      <xdr:row>11</xdr:row>
      <xdr:rowOff>126242</xdr:rowOff>
    </xdr:from>
    <xdr:to>
      <xdr:col>31</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345830</xdr:colOff>
      <xdr:row>7</xdr:row>
      <xdr:rowOff>139945</xdr:rowOff>
    </xdr:from>
    <xdr:to>
      <xdr:col>31</xdr:col>
      <xdr:colOff>189620</xdr:colOff>
      <xdr:row>11</xdr:row>
      <xdr:rowOff>132325</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642605" y="1416295"/>
          <a:ext cx="739140" cy="678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29</xdr:col>
      <xdr:colOff>290512</xdr:colOff>
      <xdr:row>11</xdr:row>
      <xdr:rowOff>73819</xdr:rowOff>
    </xdr:from>
    <xdr:to>
      <xdr:col>31</xdr:col>
      <xdr:colOff>43667</xdr:colOff>
      <xdr:row>15</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2930187" y="2064544"/>
          <a:ext cx="648505" cy="7559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345282</xdr:colOff>
      <xdr:row>11</xdr:row>
      <xdr:rowOff>59532</xdr:rowOff>
    </xdr:from>
    <xdr:to>
      <xdr:col>23</xdr:col>
      <xdr:colOff>392394</xdr:colOff>
      <xdr:row>13</xdr:row>
      <xdr:rowOff>154489</xdr:rowOff>
    </xdr:to>
    <xdr:sp macro="" textlink="">
      <xdr:nvSpPr>
        <xdr:cNvPr id="2" name="角丸四角形 1">
          <a:extLst>
            <a:ext uri="{FF2B5EF4-FFF2-40B4-BE49-F238E27FC236}">
              <a16:creationId xmlns:a16="http://schemas.microsoft.com/office/drawing/2014/main" id="{595A11D6-E657-495D-B551-34E52F6DBD1E}"/>
            </a:ext>
          </a:extLst>
        </xdr:cNvPr>
        <xdr:cNvSpPr/>
      </xdr:nvSpPr>
      <xdr:spPr>
        <a:xfrm>
          <a:off x="14489907" y="3202782"/>
          <a:ext cx="737675" cy="666457"/>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rgbClr val="FF0000"/>
              </a:solidFill>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showZeros="0" zoomScaleNormal="100" zoomScaleSheetLayoutView="80" zoomScalePageLayoutView="80" workbookViewId="0">
      <selection activeCell="I5" sqref="I5"/>
    </sheetView>
  </sheetViews>
  <sheetFormatPr defaultColWidth="9" defaultRowHeight="36.75" customHeight="1" x14ac:dyDescent="0.15"/>
  <cols>
    <col min="1" max="1" width="2.5" style="116" customWidth="1"/>
    <col min="2" max="2" width="20.75" style="116" customWidth="1"/>
    <col min="3" max="9" width="8.625" style="116" customWidth="1"/>
    <col min="10" max="13" width="8.625" style="23" customWidth="1"/>
    <col min="14" max="14" width="0.75" style="23" customWidth="1"/>
    <col min="15" max="15" width="2.5" style="23" customWidth="1"/>
    <col min="16" max="16" width="5" style="23" customWidth="1"/>
    <col min="17" max="17" width="2.5" style="116" customWidth="1"/>
    <col min="18" max="18" width="23.75" style="116" customWidth="1"/>
    <col min="19" max="25" width="8.625" style="116" customWidth="1"/>
    <col min="26" max="29" width="8.625" style="23" customWidth="1"/>
    <col min="30" max="16384" width="9" style="23"/>
  </cols>
  <sheetData>
    <row r="1" spans="1:28" ht="36.75" customHeight="1" x14ac:dyDescent="0.15">
      <c r="A1" s="67" t="s">
        <v>26</v>
      </c>
      <c r="D1" s="117" t="s">
        <v>220</v>
      </c>
      <c r="F1" s="23"/>
      <c r="Q1" s="76" t="s">
        <v>95</v>
      </c>
      <c r="AB1" s="118"/>
    </row>
    <row r="2" spans="1:28" ht="36.75" customHeight="1" x14ac:dyDescent="0.15">
      <c r="Q2" s="119"/>
      <c r="AB2" s="118"/>
    </row>
    <row r="3" spans="1:28" ht="36.75" customHeight="1" x14ac:dyDescent="0.15">
      <c r="B3" s="148" t="s">
        <v>27</v>
      </c>
      <c r="C3" s="121"/>
      <c r="D3" s="122"/>
      <c r="E3" s="116" t="s">
        <v>42</v>
      </c>
      <c r="Q3" s="119"/>
      <c r="R3" s="120" t="s">
        <v>27</v>
      </c>
      <c r="S3" s="345">
        <v>45748</v>
      </c>
      <c r="T3" s="346"/>
      <c r="U3" s="116" t="s">
        <v>42</v>
      </c>
      <c r="AB3" s="118"/>
    </row>
    <row r="4" spans="1:28" ht="36.75" customHeight="1" x14ac:dyDescent="0.15">
      <c r="B4" s="148" t="s">
        <v>159</v>
      </c>
      <c r="C4" s="121"/>
      <c r="D4" s="203"/>
      <c r="Q4" s="119"/>
      <c r="R4" s="120" t="s">
        <v>159</v>
      </c>
      <c r="S4" s="350" t="s">
        <v>160</v>
      </c>
      <c r="T4" s="350"/>
      <c r="AB4" s="118"/>
    </row>
    <row r="5" spans="1:28" ht="36.75" customHeight="1" x14ac:dyDescent="0.15">
      <c r="B5" s="148" t="s">
        <v>41</v>
      </c>
      <c r="C5" s="123"/>
      <c r="D5" s="124"/>
      <c r="E5" s="125"/>
      <c r="F5" s="125"/>
      <c r="G5" s="125"/>
      <c r="H5" s="126"/>
      <c r="I5" s="23"/>
      <c r="Q5" s="119"/>
      <c r="R5" s="120" t="s">
        <v>41</v>
      </c>
      <c r="S5" s="127" t="s">
        <v>51</v>
      </c>
      <c r="T5" s="124"/>
      <c r="U5" s="125"/>
      <c r="V5" s="125"/>
      <c r="W5" s="125"/>
      <c r="X5" s="126"/>
      <c r="Y5" s="23"/>
      <c r="AB5" s="118"/>
    </row>
    <row r="6" spans="1:28" ht="36.75" customHeight="1" x14ac:dyDescent="0.15">
      <c r="B6" s="148" t="s">
        <v>164</v>
      </c>
      <c r="C6" s="123"/>
      <c r="D6" s="124"/>
      <c r="E6" s="125"/>
      <c r="F6" s="125"/>
      <c r="G6" s="125"/>
      <c r="H6" s="126"/>
      <c r="I6" s="23"/>
      <c r="Q6" s="119"/>
      <c r="R6" s="120" t="s">
        <v>164</v>
      </c>
      <c r="S6" s="127" t="s">
        <v>52</v>
      </c>
      <c r="T6" s="124"/>
      <c r="U6" s="125"/>
      <c r="V6" s="125"/>
      <c r="W6" s="125"/>
      <c r="X6" s="126"/>
      <c r="Y6" s="23"/>
      <c r="AB6" s="118"/>
    </row>
    <row r="7" spans="1:28" ht="36.75" customHeight="1" x14ac:dyDescent="0.15">
      <c r="B7" s="148" t="s">
        <v>156</v>
      </c>
      <c r="C7" s="123"/>
      <c r="D7" s="124"/>
      <c r="E7" s="125"/>
      <c r="F7" s="125"/>
      <c r="G7" s="125"/>
      <c r="H7" s="126"/>
      <c r="I7" s="23" t="s">
        <v>101</v>
      </c>
      <c r="Q7" s="119"/>
      <c r="R7" s="120" t="s">
        <v>102</v>
      </c>
      <c r="S7" s="127" t="s">
        <v>49</v>
      </c>
      <c r="T7" s="124"/>
      <c r="U7" s="125"/>
      <c r="V7" s="125"/>
      <c r="W7" s="125"/>
      <c r="X7" s="126"/>
      <c r="Y7" s="23"/>
      <c r="AB7" s="118"/>
    </row>
    <row r="8" spans="1:28" ht="36.75" customHeight="1" x14ac:dyDescent="0.15">
      <c r="B8" s="148" t="s">
        <v>28</v>
      </c>
      <c r="C8" s="123"/>
      <c r="D8" s="124"/>
      <c r="E8" s="125"/>
      <c r="F8" s="125"/>
      <c r="G8" s="125"/>
      <c r="H8" s="126"/>
      <c r="I8" s="23"/>
      <c r="Q8" s="119"/>
      <c r="R8" s="120" t="s">
        <v>28</v>
      </c>
      <c r="S8" s="127" t="s">
        <v>50</v>
      </c>
      <c r="T8" s="124"/>
      <c r="U8" s="125"/>
      <c r="V8" s="125"/>
      <c r="W8" s="125"/>
      <c r="X8" s="126"/>
      <c r="Y8" s="23"/>
      <c r="AB8" s="118"/>
    </row>
    <row r="9" spans="1:28" ht="36.75" customHeight="1" x14ac:dyDescent="0.15">
      <c r="B9" s="148" t="s">
        <v>29</v>
      </c>
      <c r="C9" s="123"/>
      <c r="D9" s="124"/>
      <c r="E9" s="125"/>
      <c r="F9" s="125"/>
      <c r="G9" s="125"/>
      <c r="H9" s="126"/>
      <c r="I9" s="23" t="s">
        <v>99</v>
      </c>
      <c r="Q9" s="119"/>
      <c r="R9" s="120" t="s">
        <v>29</v>
      </c>
      <c r="S9" s="127" t="s">
        <v>43</v>
      </c>
      <c r="T9" s="124"/>
      <c r="U9" s="125"/>
      <c r="V9" s="125"/>
      <c r="W9" s="125"/>
      <c r="X9" s="126"/>
      <c r="Y9" s="347" t="s">
        <v>88</v>
      </c>
      <c r="Z9" s="348"/>
      <c r="AA9" s="348"/>
      <c r="AB9" s="349"/>
    </row>
    <row r="10" spans="1:28" ht="36.75" customHeight="1" x14ac:dyDescent="0.15">
      <c r="B10" s="148" t="s">
        <v>30</v>
      </c>
      <c r="C10" s="123"/>
      <c r="D10" s="124"/>
      <c r="E10" s="125"/>
      <c r="F10" s="125"/>
      <c r="G10" s="125"/>
      <c r="H10" s="126"/>
      <c r="I10" s="23" t="s">
        <v>97</v>
      </c>
      <c r="Q10" s="119"/>
      <c r="R10" s="120" t="s">
        <v>30</v>
      </c>
      <c r="S10" s="127" t="s">
        <v>83</v>
      </c>
      <c r="T10" s="124" t="s">
        <v>90</v>
      </c>
      <c r="U10" s="125"/>
      <c r="V10" s="125"/>
      <c r="W10" s="125"/>
      <c r="X10" s="126"/>
      <c r="Y10" s="347" t="s">
        <v>89</v>
      </c>
      <c r="Z10" s="348"/>
      <c r="AA10" s="348"/>
      <c r="AB10" s="349"/>
    </row>
    <row r="11" spans="1:28" ht="36.75" customHeight="1" x14ac:dyDescent="0.15">
      <c r="B11" s="148" t="s">
        <v>31</v>
      </c>
      <c r="C11" s="123"/>
      <c r="D11" s="124"/>
      <c r="E11" s="125"/>
      <c r="F11" s="125"/>
      <c r="G11" s="125"/>
      <c r="H11" s="126"/>
      <c r="I11" s="23"/>
      <c r="Q11" s="119"/>
      <c r="R11" s="120" t="s">
        <v>31</v>
      </c>
      <c r="S11" s="127" t="s">
        <v>53</v>
      </c>
      <c r="T11" s="124"/>
      <c r="U11" s="125"/>
      <c r="V11" s="125"/>
      <c r="W11" s="125"/>
      <c r="X11" s="126"/>
      <c r="Y11" s="23"/>
      <c r="AB11" s="118"/>
    </row>
    <row r="12" spans="1:28" ht="36.75" customHeight="1" x14ac:dyDescent="0.15">
      <c r="B12" s="148" t="s">
        <v>32</v>
      </c>
      <c r="C12" s="123"/>
      <c r="D12" s="124"/>
      <c r="E12" s="125"/>
      <c r="F12" s="125"/>
      <c r="G12" s="125"/>
      <c r="H12" s="126"/>
      <c r="I12" s="23"/>
      <c r="Q12" s="119"/>
      <c r="R12" s="120" t="s">
        <v>32</v>
      </c>
      <c r="S12" s="127" t="s">
        <v>54</v>
      </c>
      <c r="T12" s="124"/>
      <c r="U12" s="125"/>
      <c r="V12" s="125"/>
      <c r="W12" s="125"/>
      <c r="X12" s="126"/>
      <c r="Y12" s="23"/>
      <c r="AB12" s="118"/>
    </row>
    <row r="13" spans="1:28" ht="36.75" customHeight="1" x14ac:dyDescent="0.15">
      <c r="B13" s="148" t="s">
        <v>33</v>
      </c>
      <c r="C13" s="123"/>
      <c r="D13" s="124"/>
      <c r="E13" s="125"/>
      <c r="F13" s="125"/>
      <c r="G13" s="125"/>
      <c r="H13" s="126"/>
      <c r="I13" s="23"/>
      <c r="Q13" s="119"/>
      <c r="R13" s="120" t="s">
        <v>33</v>
      </c>
      <c r="S13" s="127" t="s">
        <v>55</v>
      </c>
      <c r="T13" s="124"/>
      <c r="U13" s="125"/>
      <c r="V13" s="125"/>
      <c r="W13" s="125"/>
      <c r="X13" s="126"/>
      <c r="Y13" s="23"/>
      <c r="AB13" s="118"/>
    </row>
    <row r="14" spans="1:28" ht="36.75" customHeight="1" x14ac:dyDescent="0.15">
      <c r="B14" s="148" t="s">
        <v>11</v>
      </c>
      <c r="C14" s="123"/>
      <c r="D14" s="124"/>
      <c r="E14" s="128"/>
      <c r="F14" s="128"/>
      <c r="G14" s="128"/>
      <c r="H14" s="129"/>
      <c r="I14" s="23"/>
      <c r="Q14" s="119"/>
      <c r="R14" s="120" t="s">
        <v>11</v>
      </c>
      <c r="S14" s="130" t="s">
        <v>56</v>
      </c>
      <c r="T14" s="114"/>
      <c r="U14" s="128"/>
      <c r="V14" s="128"/>
      <c r="W14" s="128"/>
      <c r="X14" s="129"/>
      <c r="Y14" s="23"/>
      <c r="AB14" s="118"/>
    </row>
    <row r="15" spans="1:28" ht="36.75" customHeight="1" thickBot="1" x14ac:dyDescent="0.2">
      <c r="B15" s="131"/>
      <c r="C15" s="132"/>
      <c r="D15" s="133"/>
      <c r="E15" s="23"/>
      <c r="F15" s="23"/>
      <c r="G15" s="23"/>
      <c r="H15" s="23"/>
      <c r="I15" s="23"/>
      <c r="Q15" s="119"/>
      <c r="R15" s="131"/>
      <c r="S15" s="105"/>
      <c r="T15" s="105"/>
      <c r="U15" s="23"/>
      <c r="V15" s="23"/>
      <c r="W15" s="23"/>
      <c r="X15" s="23"/>
      <c r="Y15" s="23"/>
      <c r="AB15" s="118"/>
    </row>
    <row r="16" spans="1:28" ht="36.75" customHeight="1" thickBot="1" x14ac:dyDescent="0.2">
      <c r="B16" s="134" t="s">
        <v>162</v>
      </c>
      <c r="C16" s="135"/>
      <c r="D16" s="136"/>
      <c r="E16" s="137"/>
      <c r="F16" s="137"/>
      <c r="G16" s="137"/>
      <c r="H16" s="138"/>
      <c r="I16" s="23"/>
      <c r="Q16" s="119"/>
      <c r="R16" s="139" t="s">
        <v>162</v>
      </c>
      <c r="S16" s="135" t="s">
        <v>163</v>
      </c>
      <c r="T16" s="136"/>
      <c r="U16" s="137"/>
      <c r="V16" s="137"/>
      <c r="W16" s="137"/>
      <c r="X16" s="138"/>
      <c r="Y16" s="23"/>
      <c r="AB16" s="118"/>
    </row>
    <row r="17" spans="1:29" ht="36.75" customHeight="1" thickBot="1" x14ac:dyDescent="0.2">
      <c r="B17" s="116" t="s">
        <v>100</v>
      </c>
      <c r="C17" s="23"/>
      <c r="Q17" s="140"/>
      <c r="R17" s="141"/>
      <c r="S17" s="141" t="s">
        <v>57</v>
      </c>
      <c r="T17" s="141"/>
      <c r="U17" s="141"/>
      <c r="V17" s="141"/>
      <c r="W17" s="141"/>
      <c r="X17" s="141"/>
      <c r="Y17" s="141"/>
      <c r="Z17" s="142"/>
      <c r="AA17" s="142"/>
      <c r="AB17" s="143"/>
    </row>
    <row r="18" spans="1:29" ht="36.75" customHeight="1" x14ac:dyDescent="0.15">
      <c r="B18" s="116" t="s">
        <v>98</v>
      </c>
      <c r="C18" s="23"/>
    </row>
    <row r="19" spans="1:29" ht="36.75" customHeight="1" thickBot="1" x14ac:dyDescent="0.2">
      <c r="A19" s="144"/>
      <c r="B19" s="144"/>
      <c r="C19" s="144"/>
      <c r="D19" s="144"/>
      <c r="E19" s="144"/>
      <c r="F19" s="144"/>
      <c r="G19" s="144"/>
      <c r="H19" s="144"/>
      <c r="I19" s="144"/>
      <c r="J19" s="145"/>
      <c r="K19" s="145"/>
      <c r="L19" s="145"/>
      <c r="M19" s="145"/>
      <c r="N19" s="145"/>
      <c r="O19" s="145"/>
      <c r="P19" s="145"/>
      <c r="Q19" s="144"/>
      <c r="R19" s="144"/>
      <c r="S19" s="144"/>
      <c r="T19" s="144"/>
      <c r="U19" s="144"/>
      <c r="V19" s="144"/>
      <c r="W19" s="144"/>
      <c r="X19" s="144"/>
      <c r="Y19" s="144"/>
      <c r="Z19" s="145"/>
      <c r="AA19" s="145"/>
      <c r="AB19" s="145"/>
    </row>
    <row r="20" spans="1:29" ht="36.75" customHeight="1" x14ac:dyDescent="0.15">
      <c r="B20" s="146"/>
      <c r="C20" s="146"/>
      <c r="D20" s="146"/>
      <c r="E20" s="146"/>
      <c r="F20" s="146"/>
      <c r="G20" s="146"/>
      <c r="H20" s="146"/>
      <c r="I20" s="146"/>
      <c r="J20" s="146"/>
      <c r="K20" s="146"/>
      <c r="L20" s="146"/>
    </row>
    <row r="21" spans="1:29" ht="36.75" customHeight="1" x14ac:dyDescent="0.15">
      <c r="P21" s="147"/>
      <c r="AC21" s="146"/>
    </row>
    <row r="22" spans="1:29" ht="36.75" customHeight="1" x14ac:dyDescent="0.15">
      <c r="B22" s="146"/>
      <c r="C22" s="146"/>
      <c r="D22" s="146"/>
      <c r="E22" s="146"/>
      <c r="F22" s="146"/>
      <c r="G22" s="146"/>
      <c r="H22" s="146"/>
      <c r="I22" s="146"/>
      <c r="J22" s="146"/>
      <c r="K22" s="146"/>
      <c r="L22" s="146"/>
      <c r="M22" s="146"/>
      <c r="N22" s="147"/>
      <c r="O22" s="147"/>
      <c r="P22" s="146"/>
      <c r="AC22" s="146"/>
    </row>
    <row r="23" spans="1:29" ht="36.75" customHeight="1" x14ac:dyDescent="0.15">
      <c r="B23" s="23"/>
      <c r="C23" s="146"/>
      <c r="D23" s="146"/>
      <c r="E23" s="146"/>
      <c r="F23" s="146"/>
      <c r="G23" s="146"/>
      <c r="H23" s="146"/>
      <c r="I23" s="146"/>
      <c r="J23" s="146"/>
      <c r="K23" s="146"/>
      <c r="L23" s="146"/>
      <c r="M23" s="146"/>
      <c r="N23" s="146"/>
      <c r="O23" s="146"/>
    </row>
    <row r="24" spans="1:29" ht="36.75" customHeight="1" x14ac:dyDescent="0.15">
      <c r="B24" s="23"/>
    </row>
    <row r="25" spans="1:29" ht="36.75" customHeight="1" x14ac:dyDescent="0.15">
      <c r="C25" s="23"/>
      <c r="D25" s="23"/>
      <c r="E25" s="23"/>
      <c r="F25" s="23"/>
      <c r="G25" s="23"/>
      <c r="H25" s="23"/>
      <c r="I25" s="23"/>
    </row>
    <row r="26" spans="1:29" ht="36.75" customHeight="1" x14ac:dyDescent="0.15">
      <c r="F26" s="23"/>
      <c r="G26" s="23"/>
      <c r="H26" s="23"/>
      <c r="I26" s="23"/>
    </row>
    <row r="27" spans="1:29" ht="36.75" customHeight="1" x14ac:dyDescent="0.15">
      <c r="F27" s="23"/>
      <c r="G27" s="23"/>
      <c r="H27" s="23"/>
      <c r="I27" s="23"/>
    </row>
    <row r="28" spans="1:29" ht="36.75" customHeight="1" x14ac:dyDescent="0.15">
      <c r="F28" s="23"/>
      <c r="G28" s="23"/>
      <c r="H28" s="23"/>
      <c r="I28" s="23"/>
    </row>
    <row r="29" spans="1:29" ht="36.75" customHeight="1" x14ac:dyDescent="0.15">
      <c r="F29" s="23"/>
      <c r="G29" s="23"/>
      <c r="H29" s="23"/>
      <c r="I29" s="23"/>
    </row>
    <row r="30" spans="1:29" ht="36.75" customHeight="1" x14ac:dyDescent="0.15">
      <c r="F30" s="23"/>
      <c r="G30" s="23"/>
      <c r="H30" s="23"/>
      <c r="I30" s="23"/>
    </row>
    <row r="31" spans="1:29" ht="36.75" customHeight="1" x14ac:dyDescent="0.15">
      <c r="F31" s="23"/>
      <c r="G31" s="23"/>
      <c r="H31" s="23"/>
      <c r="I31" s="23"/>
    </row>
    <row r="32" spans="1:29" ht="36.75" customHeight="1" x14ac:dyDescent="0.15">
      <c r="F32" s="23"/>
      <c r="G32" s="23"/>
      <c r="H32" s="23"/>
      <c r="I32" s="23"/>
    </row>
    <row r="33" spans="3:9" ht="36.75" customHeight="1" x14ac:dyDescent="0.15">
      <c r="F33" s="23"/>
      <c r="G33" s="23"/>
      <c r="H33" s="23"/>
      <c r="I33" s="23"/>
    </row>
    <row r="34" spans="3:9" ht="36.75" customHeight="1" x14ac:dyDescent="0.15">
      <c r="F34" s="23"/>
      <c r="G34" s="23"/>
      <c r="H34" s="23"/>
      <c r="I34" s="23"/>
    </row>
    <row r="35" spans="3:9" ht="36.75" customHeight="1" x14ac:dyDescent="0.15">
      <c r="F35" s="23"/>
      <c r="G35" s="23"/>
      <c r="H35" s="23"/>
      <c r="I35" s="23"/>
    </row>
    <row r="36" spans="3:9" ht="36.75" customHeight="1" x14ac:dyDescent="0.15">
      <c r="F36" s="23"/>
      <c r="G36" s="23"/>
      <c r="H36" s="23"/>
      <c r="I36" s="23"/>
    </row>
    <row r="37" spans="3:9" ht="36.75" customHeight="1" x14ac:dyDescent="0.15">
      <c r="F37" s="23"/>
      <c r="G37" s="23"/>
      <c r="H37" s="23"/>
      <c r="I37" s="23"/>
    </row>
    <row r="38" spans="3:9" ht="36.75" customHeight="1" x14ac:dyDescent="0.15">
      <c r="F38" s="23"/>
      <c r="G38" s="23"/>
      <c r="H38" s="23"/>
      <c r="I38" s="23"/>
    </row>
    <row r="39" spans="3:9" ht="36.75" customHeight="1" x14ac:dyDescent="0.15">
      <c r="F39" s="23"/>
      <c r="G39" s="23"/>
      <c r="H39" s="23"/>
      <c r="I39" s="23"/>
    </row>
    <row r="40" spans="3:9" ht="36.75" customHeight="1" x14ac:dyDescent="0.15">
      <c r="F40" s="23"/>
      <c r="G40" s="23"/>
      <c r="H40" s="23"/>
      <c r="I40" s="23"/>
    </row>
    <row r="41" spans="3:9" ht="36.75" customHeight="1" x14ac:dyDescent="0.15">
      <c r="C41" s="23"/>
      <c r="D41" s="23"/>
      <c r="E41" s="23"/>
      <c r="F41" s="23"/>
      <c r="G41" s="23"/>
    </row>
  </sheetData>
  <mergeCells count="4">
    <mergeCell ref="S3:T3"/>
    <mergeCell ref="Y10:AB10"/>
    <mergeCell ref="Y9:AB9"/>
    <mergeCell ref="S4:T4"/>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F9B50-CE16-48A8-9DC6-8C16EDD18D3A}">
  <sheetPr>
    <tabColor rgb="FFFF0000"/>
  </sheetPr>
  <dimension ref="A2:AC127"/>
  <sheetViews>
    <sheetView showZeros="0" view="pageBreakPreview" topLeftCell="M1" zoomScale="94" zoomScaleNormal="90" zoomScaleSheetLayoutView="94" workbookViewId="0">
      <selection activeCell="Q32" sqref="Q32:Q46"/>
    </sheetView>
  </sheetViews>
  <sheetFormatPr defaultColWidth="8.75" defaultRowHeight="18.75" customHeight="1" x14ac:dyDescent="0.15"/>
  <cols>
    <col min="1" max="7" width="4" style="251" hidden="1" customWidth="1"/>
    <col min="8" max="8" width="4.625" style="251" hidden="1" customWidth="1"/>
    <col min="9" max="9" width="4" style="251" hidden="1" customWidth="1"/>
    <col min="10" max="10" width="5.875" style="251" hidden="1" customWidth="1"/>
    <col min="11" max="12" width="3.625" style="251" hidden="1" customWidth="1"/>
    <col min="13" max="13" width="13.875" style="251" customWidth="1"/>
    <col min="14" max="14" width="3.875" style="251" customWidth="1"/>
    <col min="15" max="15" width="13.875" style="251" customWidth="1"/>
    <col min="16" max="16" width="25.375" style="251" customWidth="1"/>
    <col min="17" max="17" width="19.125" style="251" customWidth="1"/>
    <col min="18" max="18" width="5.875" style="251" bestFit="1" customWidth="1"/>
    <col min="19" max="19" width="18.625" style="330" customWidth="1"/>
    <col min="20" max="20" width="17.25" style="331" customWidth="1"/>
    <col min="21" max="21" width="0.125" style="251" hidden="1" customWidth="1"/>
    <col min="22" max="23" width="8.25" style="251" hidden="1" customWidth="1"/>
    <col min="24" max="24" width="9.625" style="251" hidden="1" customWidth="1"/>
    <col min="25" max="26" width="8.25" style="251" hidden="1" customWidth="1"/>
    <col min="27" max="28" width="12.125" style="251" customWidth="1"/>
    <col min="29" max="29" width="5.25" style="251" customWidth="1"/>
    <col min="30" max="16384" width="8.75" style="251"/>
  </cols>
  <sheetData>
    <row r="2" spans="1:28" ht="18.75" customHeight="1" x14ac:dyDescent="0.15">
      <c r="O2" s="252" t="s">
        <v>302</v>
      </c>
      <c r="S2" s="253"/>
      <c r="T2" s="251"/>
      <c r="Z2" s="359">
        <v>45748</v>
      </c>
      <c r="AA2" s="359"/>
      <c r="AB2" s="359"/>
    </row>
    <row r="3" spans="1:28" ht="28.5" customHeight="1" x14ac:dyDescent="0.15">
      <c r="O3" s="254" t="s">
        <v>303</v>
      </c>
      <c r="Q3" s="255"/>
      <c r="S3" s="256"/>
      <c r="T3" s="255"/>
      <c r="U3" s="255"/>
      <c r="V3" s="255"/>
      <c r="W3" s="255"/>
      <c r="X3" s="255"/>
      <c r="Y3" s="255"/>
      <c r="Z3" s="360" t="s">
        <v>304</v>
      </c>
      <c r="AA3" s="360"/>
      <c r="AB3" s="360"/>
    </row>
    <row r="4" spans="1:28" ht="3.75" customHeight="1" x14ac:dyDescent="0.15">
      <c r="H4" s="257"/>
      <c r="I4" s="257"/>
      <c r="J4" s="257"/>
      <c r="K4" s="257"/>
      <c r="L4" s="257"/>
      <c r="M4" s="257"/>
      <c r="N4" s="257"/>
      <c r="Q4" s="258"/>
      <c r="S4" s="253"/>
      <c r="T4" s="251"/>
      <c r="U4" s="258"/>
      <c r="Y4" s="259" t="s">
        <v>305</v>
      </c>
    </row>
    <row r="5" spans="1:28" ht="18.75" customHeight="1" x14ac:dyDescent="0.15">
      <c r="H5" s="257"/>
      <c r="I5" s="257"/>
      <c r="J5" s="257"/>
      <c r="K5" s="257"/>
      <c r="L5" s="257"/>
      <c r="M5" s="257"/>
      <c r="N5" s="257"/>
      <c r="O5" s="260" t="s">
        <v>306</v>
      </c>
      <c r="Q5" s="258"/>
      <c r="S5" s="253"/>
      <c r="T5" s="251"/>
      <c r="U5" s="258"/>
      <c r="Y5" s="259"/>
    </row>
    <row r="6" spans="1:28" ht="18.75" customHeight="1" x14ac:dyDescent="0.15">
      <c r="A6" s="361" t="s">
        <v>307</v>
      </c>
      <c r="B6" s="361" t="s">
        <v>294</v>
      </c>
      <c r="C6" s="361" t="s">
        <v>296</v>
      </c>
      <c r="D6" s="361" t="s">
        <v>308</v>
      </c>
      <c r="E6" s="361" t="s">
        <v>309</v>
      </c>
      <c r="F6" s="361" t="s">
        <v>310</v>
      </c>
      <c r="G6" s="361" t="s">
        <v>311</v>
      </c>
      <c r="H6" s="362" t="s">
        <v>312</v>
      </c>
      <c r="I6" s="362" t="s">
        <v>313</v>
      </c>
      <c r="J6" s="362" t="s">
        <v>314</v>
      </c>
      <c r="K6" s="261"/>
      <c r="L6" s="261"/>
      <c r="M6" s="261"/>
      <c r="N6" s="261"/>
      <c r="O6" s="262"/>
      <c r="P6" s="262"/>
      <c r="Q6" s="262"/>
      <c r="R6" s="363" t="s">
        <v>315</v>
      </c>
      <c r="S6" s="264"/>
      <c r="T6" s="265"/>
      <c r="U6" s="365" t="s">
        <v>316</v>
      </c>
      <c r="V6" s="365"/>
      <c r="W6" s="366" t="s">
        <v>317</v>
      </c>
      <c r="X6" s="367"/>
      <c r="Y6" s="356" t="s">
        <v>318</v>
      </c>
      <c r="Z6" s="357"/>
      <c r="AA6" s="368" t="s">
        <v>319</v>
      </c>
      <c r="AB6" s="369"/>
    </row>
    <row r="7" spans="1:28" ht="18.75" customHeight="1" x14ac:dyDescent="0.15">
      <c r="A7" s="361"/>
      <c r="B7" s="361"/>
      <c r="C7" s="361"/>
      <c r="D7" s="361"/>
      <c r="E7" s="361"/>
      <c r="F7" s="361"/>
      <c r="G7" s="361"/>
      <c r="H7" s="362"/>
      <c r="I7" s="362"/>
      <c r="J7" s="362"/>
      <c r="K7" s="261"/>
      <c r="L7" s="261"/>
      <c r="M7" s="261"/>
      <c r="N7" s="261"/>
      <c r="O7" s="268" t="s">
        <v>313</v>
      </c>
      <c r="P7" s="268" t="s">
        <v>320</v>
      </c>
      <c r="Q7" s="268" t="s">
        <v>292</v>
      </c>
      <c r="R7" s="364"/>
      <c r="S7" s="269" t="s">
        <v>293</v>
      </c>
      <c r="T7" s="270" t="s">
        <v>321</v>
      </c>
      <c r="U7" s="271" t="s">
        <v>322</v>
      </c>
      <c r="V7" s="272" t="s">
        <v>323</v>
      </c>
      <c r="W7" s="271" t="s">
        <v>322</v>
      </c>
      <c r="X7" s="272" t="s">
        <v>323</v>
      </c>
      <c r="Y7" s="273" t="s">
        <v>322</v>
      </c>
      <c r="Z7" s="274" t="s">
        <v>323</v>
      </c>
      <c r="AA7" s="275" t="s">
        <v>322</v>
      </c>
      <c r="AB7" s="263" t="s">
        <v>322</v>
      </c>
    </row>
    <row r="8" spans="1:28" ht="17.25" customHeight="1" x14ac:dyDescent="0.15">
      <c r="O8" s="276"/>
      <c r="P8" s="276"/>
      <c r="Q8" s="276"/>
      <c r="R8" s="364"/>
      <c r="S8" s="277"/>
      <c r="T8" s="278"/>
      <c r="U8" s="279" t="s">
        <v>324</v>
      </c>
      <c r="V8" s="280" t="s">
        <v>324</v>
      </c>
      <c r="W8" s="279" t="s">
        <v>324</v>
      </c>
      <c r="X8" s="280" t="s">
        <v>324</v>
      </c>
      <c r="Y8" s="281" t="s">
        <v>324</v>
      </c>
      <c r="Z8" s="282" t="s">
        <v>324</v>
      </c>
      <c r="AA8" s="283" t="s">
        <v>325</v>
      </c>
      <c r="AB8" s="284" t="s">
        <v>326</v>
      </c>
    </row>
    <row r="9" spans="1:28" ht="18.75" hidden="1" customHeight="1" x14ac:dyDescent="0.15">
      <c r="O9" s="266"/>
      <c r="P9" s="266"/>
      <c r="Q9" s="266"/>
      <c r="R9" s="285"/>
      <c r="S9" s="286"/>
      <c r="T9" s="287"/>
      <c r="U9" s="288"/>
      <c r="V9" s="288"/>
      <c r="W9" s="289"/>
      <c r="X9" s="289"/>
      <c r="Y9" s="290"/>
      <c r="Z9" s="291"/>
      <c r="AA9" s="267"/>
      <c r="AB9" s="267"/>
    </row>
    <row r="10" spans="1:28" ht="17.25" customHeight="1" x14ac:dyDescent="0.15">
      <c r="A10" s="251">
        <v>1</v>
      </c>
      <c r="H10" s="251">
        <v>1</v>
      </c>
      <c r="I10" s="251">
        <v>1</v>
      </c>
      <c r="J10" s="251">
        <v>1</v>
      </c>
      <c r="O10" s="358" t="s">
        <v>327</v>
      </c>
      <c r="P10" s="358" t="s">
        <v>328</v>
      </c>
      <c r="Q10" s="358" t="s">
        <v>329</v>
      </c>
      <c r="R10" s="285">
        <v>1</v>
      </c>
      <c r="S10" s="292" t="s">
        <v>330</v>
      </c>
      <c r="T10" s="293" t="s">
        <v>331</v>
      </c>
      <c r="U10" s="294">
        <v>1950</v>
      </c>
      <c r="V10" s="295">
        <v>3710</v>
      </c>
      <c r="W10" s="294">
        <v>2880</v>
      </c>
      <c r="X10" s="295">
        <v>5190</v>
      </c>
      <c r="Y10" s="296">
        <f t="shared" ref="Y10:Z41" si="0">IF(U10="-","-",+W10-U10)</f>
        <v>930</v>
      </c>
      <c r="Z10" s="297">
        <f t="shared" si="0"/>
        <v>1480</v>
      </c>
      <c r="AA10" s="298">
        <f>ROUNDDOWN(Y10,-2)</f>
        <v>900</v>
      </c>
      <c r="AB10" s="299">
        <v>450</v>
      </c>
    </row>
    <row r="11" spans="1:28" ht="17.25" customHeight="1" x14ac:dyDescent="0.15">
      <c r="A11" s="251">
        <v>1</v>
      </c>
      <c r="D11" s="251">
        <v>1</v>
      </c>
      <c r="H11" s="251">
        <v>1</v>
      </c>
      <c r="I11" s="251">
        <v>1</v>
      </c>
      <c r="J11" s="251">
        <v>2</v>
      </c>
      <c r="O11" s="352"/>
      <c r="P11" s="352"/>
      <c r="Q11" s="352"/>
      <c r="R11" s="285">
        <v>2</v>
      </c>
      <c r="S11" s="300" t="s">
        <v>332</v>
      </c>
      <c r="T11" s="301" t="s">
        <v>295</v>
      </c>
      <c r="U11" s="302">
        <v>1580</v>
      </c>
      <c r="V11" s="303">
        <v>3010</v>
      </c>
      <c r="W11" s="302">
        <v>2880</v>
      </c>
      <c r="X11" s="303">
        <v>5190</v>
      </c>
      <c r="Y11" s="304">
        <f t="shared" si="0"/>
        <v>1300</v>
      </c>
      <c r="Z11" s="305">
        <f t="shared" si="0"/>
        <v>2180</v>
      </c>
      <c r="AA11" s="306">
        <f t="shared" ref="AA11:AA74" si="1">ROUNDDOWN(Y11,-2)</f>
        <v>1300</v>
      </c>
      <c r="AB11" s="285">
        <v>650</v>
      </c>
    </row>
    <row r="12" spans="1:28" ht="17.25" customHeight="1" x14ac:dyDescent="0.15">
      <c r="A12" s="251">
        <v>1</v>
      </c>
      <c r="H12" s="251">
        <v>1</v>
      </c>
      <c r="I12" s="251">
        <v>1</v>
      </c>
      <c r="J12" s="251">
        <v>3</v>
      </c>
      <c r="O12" s="352"/>
      <c r="P12" s="352"/>
      <c r="Q12" s="352"/>
      <c r="R12" s="285">
        <v>3</v>
      </c>
      <c r="S12" s="300" t="s">
        <v>333</v>
      </c>
      <c r="T12" s="301" t="s">
        <v>295</v>
      </c>
      <c r="U12" s="302">
        <v>1950</v>
      </c>
      <c r="V12" s="303">
        <v>3710</v>
      </c>
      <c r="W12" s="302">
        <v>2880</v>
      </c>
      <c r="X12" s="303">
        <v>5190</v>
      </c>
      <c r="Y12" s="304">
        <f t="shared" si="0"/>
        <v>930</v>
      </c>
      <c r="Z12" s="305">
        <f t="shared" si="0"/>
        <v>1480</v>
      </c>
      <c r="AA12" s="306">
        <f t="shared" si="1"/>
        <v>900</v>
      </c>
      <c r="AB12" s="285">
        <v>450</v>
      </c>
    </row>
    <row r="13" spans="1:28" ht="17.25" customHeight="1" x14ac:dyDescent="0.15">
      <c r="A13" s="251">
        <v>1</v>
      </c>
      <c r="D13" s="251">
        <v>1</v>
      </c>
      <c r="H13" s="251">
        <v>1</v>
      </c>
      <c r="I13" s="251">
        <v>1</v>
      </c>
      <c r="J13" s="251">
        <v>4</v>
      </c>
      <c r="O13" s="352"/>
      <c r="P13" s="352"/>
      <c r="Q13" s="352"/>
      <c r="R13" s="285">
        <v>4</v>
      </c>
      <c r="S13" s="300" t="s">
        <v>334</v>
      </c>
      <c r="T13" s="301" t="s">
        <v>295</v>
      </c>
      <c r="U13" s="302">
        <v>660</v>
      </c>
      <c r="V13" s="303" t="s">
        <v>335</v>
      </c>
      <c r="W13" s="302">
        <v>920</v>
      </c>
      <c r="X13" s="303" t="s">
        <v>335</v>
      </c>
      <c r="Y13" s="304">
        <f t="shared" si="0"/>
        <v>260</v>
      </c>
      <c r="Z13" s="305" t="str">
        <f t="shared" si="0"/>
        <v>-</v>
      </c>
      <c r="AA13" s="306">
        <f t="shared" si="1"/>
        <v>200</v>
      </c>
      <c r="AB13" s="285">
        <v>100</v>
      </c>
    </row>
    <row r="14" spans="1:28" ht="16.5" customHeight="1" x14ac:dyDescent="0.15">
      <c r="A14" s="251">
        <v>1</v>
      </c>
      <c r="H14" s="251">
        <v>1</v>
      </c>
      <c r="I14" s="251">
        <v>1</v>
      </c>
      <c r="J14" s="251">
        <v>5</v>
      </c>
      <c r="O14" s="352"/>
      <c r="P14" s="352"/>
      <c r="Q14" s="352"/>
      <c r="R14" s="285">
        <v>5</v>
      </c>
      <c r="S14" s="300" t="s">
        <v>336</v>
      </c>
      <c r="T14" s="301" t="s">
        <v>295</v>
      </c>
      <c r="U14" s="302">
        <v>380</v>
      </c>
      <c r="V14" s="303" t="s">
        <v>335</v>
      </c>
      <c r="W14" s="302">
        <v>580</v>
      </c>
      <c r="X14" s="303" t="s">
        <v>335</v>
      </c>
      <c r="Y14" s="304">
        <f t="shared" si="0"/>
        <v>200</v>
      </c>
      <c r="Z14" s="305" t="str">
        <f t="shared" si="0"/>
        <v>-</v>
      </c>
      <c r="AA14" s="306">
        <f t="shared" si="1"/>
        <v>200</v>
      </c>
      <c r="AB14" s="285">
        <v>100</v>
      </c>
    </row>
    <row r="15" spans="1:28" ht="0.75" hidden="1" customHeight="1" x14ac:dyDescent="0.15">
      <c r="A15" s="251">
        <v>1</v>
      </c>
      <c r="D15" s="251">
        <v>1</v>
      </c>
      <c r="H15" s="251">
        <v>1</v>
      </c>
      <c r="I15" s="251">
        <v>1</v>
      </c>
      <c r="J15" s="251">
        <v>6</v>
      </c>
      <c r="O15" s="352"/>
      <c r="P15" s="352"/>
      <c r="Q15" s="352"/>
      <c r="R15" s="285">
        <v>6</v>
      </c>
      <c r="S15" s="300" t="s">
        <v>337</v>
      </c>
      <c r="T15" s="301" t="s">
        <v>295</v>
      </c>
      <c r="U15" s="302">
        <v>480</v>
      </c>
      <c r="V15" s="303" t="s">
        <v>335</v>
      </c>
      <c r="W15" s="302">
        <v>510</v>
      </c>
      <c r="X15" s="303" t="s">
        <v>335</v>
      </c>
      <c r="Y15" s="304">
        <f t="shared" si="0"/>
        <v>30</v>
      </c>
      <c r="Z15" s="305" t="str">
        <f t="shared" si="0"/>
        <v>-</v>
      </c>
      <c r="AA15" s="306">
        <f t="shared" si="1"/>
        <v>0</v>
      </c>
      <c r="AB15" s="285">
        <v>0</v>
      </c>
    </row>
    <row r="16" spans="1:28" ht="17.25" customHeight="1" x14ac:dyDescent="0.15">
      <c r="A16" s="251">
        <v>1</v>
      </c>
      <c r="H16" s="251">
        <v>1</v>
      </c>
      <c r="I16" s="251">
        <v>1</v>
      </c>
      <c r="J16" s="251">
        <v>7</v>
      </c>
      <c r="O16" s="352"/>
      <c r="P16" s="352"/>
      <c r="Q16" s="352"/>
      <c r="R16" s="285">
        <v>7</v>
      </c>
      <c r="S16" s="300" t="s">
        <v>330</v>
      </c>
      <c r="T16" s="301" t="s">
        <v>299</v>
      </c>
      <c r="U16" s="302">
        <v>3510</v>
      </c>
      <c r="V16" s="303">
        <v>6670</v>
      </c>
      <c r="W16" s="302">
        <v>6850</v>
      </c>
      <c r="X16" s="303">
        <v>11390</v>
      </c>
      <c r="Y16" s="304">
        <f t="shared" si="0"/>
        <v>3340</v>
      </c>
      <c r="Z16" s="305">
        <f t="shared" si="0"/>
        <v>4720</v>
      </c>
      <c r="AA16" s="306">
        <f t="shared" si="1"/>
        <v>3300</v>
      </c>
      <c r="AB16" s="285">
        <v>1650</v>
      </c>
    </row>
    <row r="17" spans="1:28" ht="17.25" customHeight="1" x14ac:dyDescent="0.15">
      <c r="A17" s="251">
        <v>1</v>
      </c>
      <c r="D17" s="251">
        <v>1</v>
      </c>
      <c r="H17" s="251">
        <v>1</v>
      </c>
      <c r="I17" s="251">
        <v>1</v>
      </c>
      <c r="J17" s="251">
        <v>8</v>
      </c>
      <c r="O17" s="352"/>
      <c r="P17" s="352"/>
      <c r="Q17" s="352"/>
      <c r="R17" s="285">
        <v>8</v>
      </c>
      <c r="S17" s="300" t="s">
        <v>332</v>
      </c>
      <c r="T17" s="301" t="s">
        <v>299</v>
      </c>
      <c r="U17" s="302">
        <v>3140</v>
      </c>
      <c r="V17" s="303">
        <v>5970</v>
      </c>
      <c r="W17" s="302">
        <v>6850</v>
      </c>
      <c r="X17" s="303">
        <v>11390</v>
      </c>
      <c r="Y17" s="304">
        <f t="shared" si="0"/>
        <v>3710</v>
      </c>
      <c r="Z17" s="305">
        <f t="shared" si="0"/>
        <v>5420</v>
      </c>
      <c r="AA17" s="306">
        <f t="shared" si="1"/>
        <v>3700</v>
      </c>
      <c r="AB17" s="285">
        <v>1850</v>
      </c>
    </row>
    <row r="18" spans="1:28" ht="17.25" customHeight="1" x14ac:dyDescent="0.15">
      <c r="A18" s="251">
        <v>1</v>
      </c>
      <c r="D18" s="251">
        <v>1</v>
      </c>
      <c r="H18" s="251">
        <v>1</v>
      </c>
      <c r="I18" s="251">
        <v>1</v>
      </c>
      <c r="J18" s="251">
        <v>9</v>
      </c>
      <c r="O18" s="352"/>
      <c r="P18" s="352"/>
      <c r="Q18" s="353"/>
      <c r="R18" s="285">
        <v>9</v>
      </c>
      <c r="S18" s="300" t="s">
        <v>334</v>
      </c>
      <c r="T18" s="301" t="s">
        <v>299</v>
      </c>
      <c r="U18" s="302">
        <v>1820</v>
      </c>
      <c r="V18" s="303" t="s">
        <v>335</v>
      </c>
      <c r="W18" s="302">
        <v>2270</v>
      </c>
      <c r="X18" s="303" t="s">
        <v>335</v>
      </c>
      <c r="Y18" s="304">
        <f t="shared" si="0"/>
        <v>450</v>
      </c>
      <c r="Z18" s="305" t="str">
        <f t="shared" si="0"/>
        <v>-</v>
      </c>
      <c r="AA18" s="306">
        <f t="shared" si="1"/>
        <v>400</v>
      </c>
      <c r="AB18" s="285">
        <v>200</v>
      </c>
    </row>
    <row r="19" spans="1:28" ht="17.25" customHeight="1" x14ac:dyDescent="0.15">
      <c r="D19" s="251">
        <v>1</v>
      </c>
      <c r="H19" s="251">
        <v>1</v>
      </c>
      <c r="I19" s="251">
        <v>1</v>
      </c>
      <c r="J19" s="251">
        <v>42</v>
      </c>
      <c r="O19" s="352"/>
      <c r="P19" s="352"/>
      <c r="Q19" s="351" t="s">
        <v>338</v>
      </c>
      <c r="R19" s="285">
        <v>10</v>
      </c>
      <c r="S19" s="300" t="s">
        <v>339</v>
      </c>
      <c r="T19" s="301" t="s">
        <v>295</v>
      </c>
      <c r="U19" s="302">
        <v>1380</v>
      </c>
      <c r="V19" s="303">
        <v>2630</v>
      </c>
      <c r="W19" s="302">
        <v>3030</v>
      </c>
      <c r="X19" s="303">
        <v>5460</v>
      </c>
      <c r="Y19" s="304">
        <f t="shared" si="0"/>
        <v>1650</v>
      </c>
      <c r="Z19" s="305">
        <f t="shared" si="0"/>
        <v>2830</v>
      </c>
      <c r="AA19" s="306">
        <f t="shared" si="1"/>
        <v>1600</v>
      </c>
      <c r="AB19" s="285">
        <v>800</v>
      </c>
    </row>
    <row r="20" spans="1:28" ht="17.25" customHeight="1" x14ac:dyDescent="0.15">
      <c r="E20" s="251">
        <v>1</v>
      </c>
      <c r="H20" s="251">
        <v>1</v>
      </c>
      <c r="I20" s="251">
        <v>1</v>
      </c>
      <c r="J20" s="251">
        <v>43</v>
      </c>
      <c r="O20" s="352"/>
      <c r="P20" s="352"/>
      <c r="Q20" s="352"/>
      <c r="R20" s="285">
        <v>11</v>
      </c>
      <c r="S20" s="300" t="s">
        <v>340</v>
      </c>
      <c r="T20" s="301" t="s">
        <v>295</v>
      </c>
      <c r="U20" s="302">
        <v>1380</v>
      </c>
      <c r="V20" s="303">
        <v>2630</v>
      </c>
      <c r="W20" s="302">
        <v>3030</v>
      </c>
      <c r="X20" s="303">
        <v>5460</v>
      </c>
      <c r="Y20" s="304">
        <f t="shared" si="0"/>
        <v>1650</v>
      </c>
      <c r="Z20" s="305">
        <f t="shared" si="0"/>
        <v>2830</v>
      </c>
      <c r="AA20" s="306">
        <f t="shared" si="1"/>
        <v>1600</v>
      </c>
      <c r="AB20" s="285">
        <v>800</v>
      </c>
    </row>
    <row r="21" spans="1:28" ht="17.25" customHeight="1" x14ac:dyDescent="0.15">
      <c r="F21" s="251">
        <v>1</v>
      </c>
      <c r="H21" s="251">
        <v>1</v>
      </c>
      <c r="I21" s="251">
        <v>1</v>
      </c>
      <c r="J21" s="251">
        <v>44</v>
      </c>
      <c r="O21" s="352"/>
      <c r="P21" s="352"/>
      <c r="Q21" s="352"/>
      <c r="R21" s="285">
        <v>12</v>
      </c>
      <c r="S21" s="300" t="s">
        <v>341</v>
      </c>
      <c r="T21" s="301" t="s">
        <v>295</v>
      </c>
      <c r="U21" s="302">
        <v>1380</v>
      </c>
      <c r="V21" s="303">
        <v>2630</v>
      </c>
      <c r="W21" s="302">
        <v>3030</v>
      </c>
      <c r="X21" s="303">
        <v>5460</v>
      </c>
      <c r="Y21" s="304">
        <f t="shared" si="0"/>
        <v>1650</v>
      </c>
      <c r="Z21" s="305">
        <f t="shared" si="0"/>
        <v>2830</v>
      </c>
      <c r="AA21" s="306">
        <f t="shared" si="1"/>
        <v>1600</v>
      </c>
      <c r="AB21" s="285">
        <v>800</v>
      </c>
    </row>
    <row r="22" spans="1:28" ht="17.25" customHeight="1" x14ac:dyDescent="0.15">
      <c r="E22" s="251">
        <v>1</v>
      </c>
      <c r="F22" s="251">
        <v>1</v>
      </c>
      <c r="H22" s="251">
        <v>1</v>
      </c>
      <c r="I22" s="251">
        <v>1</v>
      </c>
      <c r="J22" s="251">
        <v>45</v>
      </c>
      <c r="O22" s="352"/>
      <c r="P22" s="352"/>
      <c r="Q22" s="352"/>
      <c r="R22" s="285">
        <v>13</v>
      </c>
      <c r="S22" s="300" t="s">
        <v>342</v>
      </c>
      <c r="T22" s="301" t="s">
        <v>295</v>
      </c>
      <c r="U22" s="302">
        <v>280</v>
      </c>
      <c r="V22" s="303" t="s">
        <v>335</v>
      </c>
      <c r="W22" s="302">
        <v>590</v>
      </c>
      <c r="X22" s="303" t="s">
        <v>335</v>
      </c>
      <c r="Y22" s="304">
        <f t="shared" si="0"/>
        <v>310</v>
      </c>
      <c r="Z22" s="305" t="str">
        <f t="shared" si="0"/>
        <v>-</v>
      </c>
      <c r="AA22" s="306">
        <f t="shared" si="1"/>
        <v>300</v>
      </c>
      <c r="AB22" s="285">
        <v>150</v>
      </c>
    </row>
    <row r="23" spans="1:28" ht="17.25" customHeight="1" x14ac:dyDescent="0.15">
      <c r="D23" s="251">
        <v>1</v>
      </c>
      <c r="E23" s="251">
        <v>1</v>
      </c>
      <c r="H23" s="251">
        <v>1</v>
      </c>
      <c r="I23" s="251">
        <v>1</v>
      </c>
      <c r="J23" s="251">
        <v>46</v>
      </c>
      <c r="O23" s="352"/>
      <c r="P23" s="352"/>
      <c r="Q23" s="352"/>
      <c r="R23" s="285">
        <v>14</v>
      </c>
      <c r="S23" s="300" t="s">
        <v>343</v>
      </c>
      <c r="T23" s="301" t="s">
        <v>295</v>
      </c>
      <c r="U23" s="302">
        <v>570</v>
      </c>
      <c r="V23" s="303" t="s">
        <v>335</v>
      </c>
      <c r="W23" s="302">
        <v>1070</v>
      </c>
      <c r="X23" s="303" t="s">
        <v>335</v>
      </c>
      <c r="Y23" s="304">
        <f t="shared" si="0"/>
        <v>500</v>
      </c>
      <c r="Z23" s="305" t="str">
        <f t="shared" si="0"/>
        <v>-</v>
      </c>
      <c r="AA23" s="306">
        <f t="shared" si="1"/>
        <v>500</v>
      </c>
      <c r="AB23" s="285">
        <v>250</v>
      </c>
    </row>
    <row r="24" spans="1:28" ht="17.25" customHeight="1" x14ac:dyDescent="0.15">
      <c r="D24" s="251">
        <v>1</v>
      </c>
      <c r="F24" s="251">
        <v>1</v>
      </c>
      <c r="H24" s="251">
        <v>1</v>
      </c>
      <c r="I24" s="251">
        <v>1</v>
      </c>
      <c r="J24" s="251">
        <v>47</v>
      </c>
      <c r="O24" s="352"/>
      <c r="P24" s="352"/>
      <c r="Q24" s="352"/>
      <c r="R24" s="285">
        <v>15</v>
      </c>
      <c r="S24" s="300" t="s">
        <v>344</v>
      </c>
      <c r="T24" s="301" t="s">
        <v>295</v>
      </c>
      <c r="U24" s="302">
        <v>660</v>
      </c>
      <c r="V24" s="303" t="s">
        <v>335</v>
      </c>
      <c r="W24" s="302">
        <v>1590</v>
      </c>
      <c r="X24" s="303" t="s">
        <v>335</v>
      </c>
      <c r="Y24" s="304">
        <f t="shared" si="0"/>
        <v>930</v>
      </c>
      <c r="Z24" s="305" t="str">
        <f t="shared" si="0"/>
        <v>-</v>
      </c>
      <c r="AA24" s="306">
        <f t="shared" si="1"/>
        <v>900</v>
      </c>
      <c r="AB24" s="285">
        <v>450</v>
      </c>
    </row>
    <row r="25" spans="1:28" ht="17.25" customHeight="1" x14ac:dyDescent="0.15">
      <c r="D25" s="251">
        <v>1</v>
      </c>
      <c r="H25" s="251">
        <v>1</v>
      </c>
      <c r="I25" s="251">
        <v>1</v>
      </c>
      <c r="J25" s="251">
        <v>48</v>
      </c>
      <c r="O25" s="352"/>
      <c r="P25" s="352"/>
      <c r="Q25" s="352"/>
      <c r="R25" s="285">
        <v>16</v>
      </c>
      <c r="S25" s="300" t="s">
        <v>339</v>
      </c>
      <c r="T25" s="301" t="s">
        <v>345</v>
      </c>
      <c r="U25" s="302">
        <v>2270</v>
      </c>
      <c r="V25" s="303">
        <v>4310</v>
      </c>
      <c r="W25" s="302">
        <v>5300</v>
      </c>
      <c r="X25" s="303">
        <v>10300</v>
      </c>
      <c r="Y25" s="304">
        <f>IF(U25="-","-",+W25-U25)</f>
        <v>3030</v>
      </c>
      <c r="Z25" s="305">
        <f t="shared" si="0"/>
        <v>5990</v>
      </c>
      <c r="AA25" s="306">
        <f t="shared" si="1"/>
        <v>3000</v>
      </c>
      <c r="AB25" s="285">
        <v>1500</v>
      </c>
    </row>
    <row r="26" spans="1:28" ht="17.25" customHeight="1" x14ac:dyDescent="0.15">
      <c r="E26" s="251">
        <v>1</v>
      </c>
      <c r="H26" s="251">
        <v>1</v>
      </c>
      <c r="I26" s="251">
        <v>1</v>
      </c>
      <c r="J26" s="251">
        <v>49</v>
      </c>
      <c r="O26" s="352"/>
      <c r="P26" s="352"/>
      <c r="Q26" s="352"/>
      <c r="R26" s="285">
        <v>17</v>
      </c>
      <c r="S26" s="300" t="s">
        <v>340</v>
      </c>
      <c r="T26" s="301" t="s">
        <v>345</v>
      </c>
      <c r="U26" s="302">
        <v>2270</v>
      </c>
      <c r="V26" s="303">
        <v>4310</v>
      </c>
      <c r="W26" s="302">
        <v>5300</v>
      </c>
      <c r="X26" s="303">
        <v>10300</v>
      </c>
      <c r="Y26" s="304">
        <f t="shared" si="0"/>
        <v>3030</v>
      </c>
      <c r="Z26" s="305">
        <f t="shared" si="0"/>
        <v>5990</v>
      </c>
      <c r="AA26" s="306">
        <f t="shared" si="1"/>
        <v>3000</v>
      </c>
      <c r="AB26" s="285">
        <v>1500</v>
      </c>
    </row>
    <row r="27" spans="1:28" ht="17.25" customHeight="1" x14ac:dyDescent="0.15">
      <c r="F27" s="251">
        <v>1</v>
      </c>
      <c r="H27" s="251">
        <v>1</v>
      </c>
      <c r="I27" s="251">
        <v>1</v>
      </c>
      <c r="J27" s="251">
        <v>50</v>
      </c>
      <c r="O27" s="352"/>
      <c r="P27" s="352"/>
      <c r="Q27" s="352"/>
      <c r="R27" s="285">
        <v>18</v>
      </c>
      <c r="S27" s="300" t="s">
        <v>346</v>
      </c>
      <c r="T27" s="301" t="s">
        <v>345</v>
      </c>
      <c r="U27" s="302">
        <v>2270</v>
      </c>
      <c r="V27" s="303">
        <v>4310</v>
      </c>
      <c r="W27" s="302">
        <v>5300</v>
      </c>
      <c r="X27" s="303">
        <v>10300</v>
      </c>
      <c r="Y27" s="304">
        <f t="shared" si="0"/>
        <v>3030</v>
      </c>
      <c r="Z27" s="305">
        <f t="shared" si="0"/>
        <v>5990</v>
      </c>
      <c r="AA27" s="306">
        <f t="shared" si="1"/>
        <v>3000</v>
      </c>
      <c r="AB27" s="285">
        <v>1500</v>
      </c>
    </row>
    <row r="28" spans="1:28" ht="17.25" customHeight="1" x14ac:dyDescent="0.15">
      <c r="D28" s="251">
        <v>1</v>
      </c>
      <c r="E28" s="251">
        <v>1</v>
      </c>
      <c r="H28" s="251">
        <v>1</v>
      </c>
      <c r="I28" s="251">
        <v>1</v>
      </c>
      <c r="J28" s="251">
        <v>51</v>
      </c>
      <c r="O28" s="352"/>
      <c r="P28" s="352"/>
      <c r="Q28" s="352"/>
      <c r="R28" s="285">
        <v>19</v>
      </c>
      <c r="S28" s="300" t="s">
        <v>343</v>
      </c>
      <c r="T28" s="301" t="s">
        <v>345</v>
      </c>
      <c r="U28" s="302">
        <v>1200</v>
      </c>
      <c r="V28" s="303" t="s">
        <v>335</v>
      </c>
      <c r="W28" s="302">
        <v>1900</v>
      </c>
      <c r="X28" s="303" t="s">
        <v>335</v>
      </c>
      <c r="Y28" s="304">
        <f t="shared" si="0"/>
        <v>700</v>
      </c>
      <c r="Z28" s="305" t="str">
        <f t="shared" si="0"/>
        <v>-</v>
      </c>
      <c r="AA28" s="306">
        <f t="shared" si="1"/>
        <v>700</v>
      </c>
      <c r="AB28" s="285">
        <v>350</v>
      </c>
    </row>
    <row r="29" spans="1:28" ht="17.25" customHeight="1" x14ac:dyDescent="0.15">
      <c r="D29" s="251">
        <v>1</v>
      </c>
      <c r="F29" s="251">
        <v>1</v>
      </c>
      <c r="H29" s="251">
        <v>1</v>
      </c>
      <c r="I29" s="251">
        <v>1</v>
      </c>
      <c r="J29" s="251">
        <v>52</v>
      </c>
      <c r="O29" s="352"/>
      <c r="P29" s="352"/>
      <c r="Q29" s="352"/>
      <c r="R29" s="285">
        <v>20</v>
      </c>
      <c r="S29" s="300" t="s">
        <v>344</v>
      </c>
      <c r="T29" s="301" t="s">
        <v>345</v>
      </c>
      <c r="U29" s="302">
        <v>1290</v>
      </c>
      <c r="V29" s="303" t="s">
        <v>335</v>
      </c>
      <c r="W29" s="302">
        <v>2750</v>
      </c>
      <c r="X29" s="303" t="s">
        <v>335</v>
      </c>
      <c r="Y29" s="304">
        <f t="shared" si="0"/>
        <v>1460</v>
      </c>
      <c r="Z29" s="305" t="str">
        <f t="shared" si="0"/>
        <v>-</v>
      </c>
      <c r="AA29" s="306">
        <f t="shared" si="1"/>
        <v>1400</v>
      </c>
      <c r="AB29" s="285">
        <v>700</v>
      </c>
    </row>
    <row r="30" spans="1:28" ht="17.25" customHeight="1" x14ac:dyDescent="0.15">
      <c r="E30" s="251">
        <v>1</v>
      </c>
      <c r="F30" s="251">
        <v>1</v>
      </c>
      <c r="H30" s="251">
        <v>1</v>
      </c>
      <c r="I30" s="251">
        <v>1</v>
      </c>
      <c r="J30" s="251">
        <v>53</v>
      </c>
      <c r="O30" s="352"/>
      <c r="P30" s="352"/>
      <c r="Q30" s="353"/>
      <c r="R30" s="285">
        <v>21</v>
      </c>
      <c r="S30" s="300" t="s">
        <v>342</v>
      </c>
      <c r="T30" s="301" t="s">
        <v>345</v>
      </c>
      <c r="U30" s="302">
        <v>590</v>
      </c>
      <c r="V30" s="303" t="s">
        <v>335</v>
      </c>
      <c r="W30" s="302">
        <v>930</v>
      </c>
      <c r="X30" s="303" t="s">
        <v>335</v>
      </c>
      <c r="Y30" s="304">
        <f t="shared" si="0"/>
        <v>340</v>
      </c>
      <c r="Z30" s="305" t="str">
        <f t="shared" si="0"/>
        <v>-</v>
      </c>
      <c r="AA30" s="306">
        <f t="shared" si="1"/>
        <v>300</v>
      </c>
      <c r="AB30" s="285">
        <v>150</v>
      </c>
    </row>
    <row r="31" spans="1:28" ht="17.25" customHeight="1" x14ac:dyDescent="0.15">
      <c r="D31" s="251">
        <v>1</v>
      </c>
      <c r="H31" s="251">
        <v>1</v>
      </c>
      <c r="I31" s="251">
        <v>1</v>
      </c>
      <c r="J31" s="251">
        <v>107</v>
      </c>
      <c r="O31" s="352"/>
      <c r="P31" s="353"/>
      <c r="Q31" s="301" t="s">
        <v>347</v>
      </c>
      <c r="R31" s="285">
        <v>22</v>
      </c>
      <c r="S31" s="300" t="s">
        <v>347</v>
      </c>
      <c r="T31" s="301" t="s">
        <v>300</v>
      </c>
      <c r="U31" s="302">
        <v>2770</v>
      </c>
      <c r="V31" s="303">
        <v>5270</v>
      </c>
      <c r="W31" s="302">
        <v>5460</v>
      </c>
      <c r="X31" s="303">
        <v>9290</v>
      </c>
      <c r="Y31" s="304">
        <f t="shared" si="0"/>
        <v>2690</v>
      </c>
      <c r="Z31" s="305">
        <f t="shared" si="0"/>
        <v>4020</v>
      </c>
      <c r="AA31" s="306">
        <f t="shared" si="1"/>
        <v>2600</v>
      </c>
      <c r="AB31" s="285">
        <v>1300</v>
      </c>
    </row>
    <row r="32" spans="1:28" ht="17.25" customHeight="1" x14ac:dyDescent="0.15">
      <c r="F32" s="251">
        <v>1</v>
      </c>
      <c r="H32" s="251">
        <v>2</v>
      </c>
      <c r="I32" s="251">
        <v>1</v>
      </c>
      <c r="J32" s="251">
        <v>16</v>
      </c>
      <c r="O32" s="352"/>
      <c r="P32" s="351" t="s">
        <v>348</v>
      </c>
      <c r="Q32" s="351" t="s">
        <v>349</v>
      </c>
      <c r="R32" s="285">
        <v>23</v>
      </c>
      <c r="S32" s="300" t="s">
        <v>350</v>
      </c>
      <c r="T32" s="301" t="s">
        <v>295</v>
      </c>
      <c r="U32" s="302">
        <v>2670</v>
      </c>
      <c r="V32" s="303">
        <v>5070</v>
      </c>
      <c r="W32" s="302">
        <v>3840</v>
      </c>
      <c r="X32" s="303">
        <v>6530</v>
      </c>
      <c r="Y32" s="304">
        <f t="shared" si="0"/>
        <v>1170</v>
      </c>
      <c r="Z32" s="305">
        <f t="shared" si="0"/>
        <v>1460</v>
      </c>
      <c r="AA32" s="306">
        <f t="shared" si="1"/>
        <v>1100</v>
      </c>
      <c r="AB32" s="285">
        <v>550</v>
      </c>
    </row>
    <row r="33" spans="1:28" ht="17.25" customHeight="1" x14ac:dyDescent="0.15">
      <c r="E33" s="251">
        <v>1</v>
      </c>
      <c r="H33" s="251">
        <v>2</v>
      </c>
      <c r="I33" s="251">
        <v>1</v>
      </c>
      <c r="J33" s="251">
        <v>17</v>
      </c>
      <c r="O33" s="352"/>
      <c r="P33" s="352"/>
      <c r="Q33" s="352"/>
      <c r="R33" s="285">
        <v>24</v>
      </c>
      <c r="S33" s="300" t="s">
        <v>351</v>
      </c>
      <c r="T33" s="301" t="s">
        <v>295</v>
      </c>
      <c r="U33" s="302">
        <v>3020</v>
      </c>
      <c r="V33" s="303">
        <v>5730</v>
      </c>
      <c r="W33" s="302">
        <v>4000</v>
      </c>
      <c r="X33" s="303">
        <v>6800</v>
      </c>
      <c r="Y33" s="304">
        <f t="shared" si="0"/>
        <v>980</v>
      </c>
      <c r="Z33" s="305">
        <f t="shared" si="0"/>
        <v>1070</v>
      </c>
      <c r="AA33" s="306">
        <f t="shared" si="1"/>
        <v>900</v>
      </c>
      <c r="AB33" s="285">
        <v>450</v>
      </c>
    </row>
    <row r="34" spans="1:28" ht="17.25" customHeight="1" x14ac:dyDescent="0.15">
      <c r="D34" s="251">
        <v>1</v>
      </c>
      <c r="H34" s="251">
        <v>2</v>
      </c>
      <c r="I34" s="251">
        <v>1</v>
      </c>
      <c r="J34" s="251">
        <v>18</v>
      </c>
      <c r="O34" s="352"/>
      <c r="P34" s="352"/>
      <c r="Q34" s="352"/>
      <c r="R34" s="285">
        <v>25</v>
      </c>
      <c r="S34" s="300" t="s">
        <v>352</v>
      </c>
      <c r="T34" s="301" t="s">
        <v>295</v>
      </c>
      <c r="U34" s="302">
        <v>3480</v>
      </c>
      <c r="V34" s="303">
        <v>6610</v>
      </c>
      <c r="W34" s="302">
        <v>4370</v>
      </c>
      <c r="X34" s="303">
        <v>7430</v>
      </c>
      <c r="Y34" s="304">
        <f t="shared" si="0"/>
        <v>890</v>
      </c>
      <c r="Z34" s="305">
        <f t="shared" si="0"/>
        <v>820</v>
      </c>
      <c r="AA34" s="306">
        <f t="shared" si="1"/>
        <v>800</v>
      </c>
      <c r="AB34" s="285">
        <v>450</v>
      </c>
    </row>
    <row r="35" spans="1:28" ht="17.25" customHeight="1" x14ac:dyDescent="0.15">
      <c r="A35" s="251">
        <v>1</v>
      </c>
      <c r="H35" s="251">
        <v>2</v>
      </c>
      <c r="I35" s="251">
        <v>1</v>
      </c>
      <c r="J35" s="251">
        <v>19</v>
      </c>
      <c r="O35" s="352"/>
      <c r="P35" s="352"/>
      <c r="Q35" s="352"/>
      <c r="R35" s="285">
        <v>26</v>
      </c>
      <c r="S35" s="300" t="s">
        <v>353</v>
      </c>
      <c r="T35" s="301" t="s">
        <v>295</v>
      </c>
      <c r="U35" s="302">
        <v>4290</v>
      </c>
      <c r="V35" s="303" t="s">
        <v>335</v>
      </c>
      <c r="W35" s="302">
        <v>4750</v>
      </c>
      <c r="X35" s="303">
        <v>8080</v>
      </c>
      <c r="Y35" s="304">
        <f t="shared" si="0"/>
        <v>460</v>
      </c>
      <c r="Z35" s="305" t="str">
        <f t="shared" si="0"/>
        <v>-</v>
      </c>
      <c r="AA35" s="306">
        <f t="shared" si="1"/>
        <v>400</v>
      </c>
      <c r="AB35" s="285">
        <v>200</v>
      </c>
    </row>
    <row r="36" spans="1:28" ht="17.25" customHeight="1" x14ac:dyDescent="0.15">
      <c r="A36" s="251">
        <v>1</v>
      </c>
      <c r="H36" s="251">
        <v>2</v>
      </c>
      <c r="I36" s="251">
        <v>1</v>
      </c>
      <c r="J36" s="251">
        <v>20</v>
      </c>
      <c r="O36" s="352"/>
      <c r="P36" s="352"/>
      <c r="Q36" s="352"/>
      <c r="R36" s="285">
        <v>27</v>
      </c>
      <c r="S36" s="300" t="s">
        <v>354</v>
      </c>
      <c r="T36" s="301" t="s">
        <v>295</v>
      </c>
      <c r="U36" s="302">
        <v>4640</v>
      </c>
      <c r="V36" s="303" t="s">
        <v>335</v>
      </c>
      <c r="W36" s="302">
        <v>4930</v>
      </c>
      <c r="X36" s="303">
        <v>8390</v>
      </c>
      <c r="Y36" s="304">
        <f t="shared" si="0"/>
        <v>290</v>
      </c>
      <c r="Z36" s="305" t="str">
        <f t="shared" si="0"/>
        <v>-</v>
      </c>
      <c r="AA36" s="306">
        <f t="shared" si="1"/>
        <v>200</v>
      </c>
      <c r="AB36" s="285">
        <v>150</v>
      </c>
    </row>
    <row r="37" spans="1:28" ht="17.25" customHeight="1" x14ac:dyDescent="0.15">
      <c r="A37" s="251">
        <v>1</v>
      </c>
      <c r="E37" s="251">
        <v>1</v>
      </c>
      <c r="F37" s="251">
        <v>1</v>
      </c>
      <c r="H37" s="251">
        <v>2</v>
      </c>
      <c r="I37" s="251">
        <v>1</v>
      </c>
      <c r="J37" s="251">
        <v>21</v>
      </c>
      <c r="O37" s="352"/>
      <c r="P37" s="352"/>
      <c r="Q37" s="352"/>
      <c r="R37" s="285">
        <v>28</v>
      </c>
      <c r="S37" s="300" t="s">
        <v>355</v>
      </c>
      <c r="T37" s="301" t="s">
        <v>295</v>
      </c>
      <c r="U37" s="302">
        <v>280</v>
      </c>
      <c r="V37" s="303" t="s">
        <v>335</v>
      </c>
      <c r="W37" s="302">
        <v>480</v>
      </c>
      <c r="X37" s="303" t="s">
        <v>356</v>
      </c>
      <c r="Y37" s="304">
        <f t="shared" si="0"/>
        <v>200</v>
      </c>
      <c r="Z37" s="305" t="str">
        <f t="shared" si="0"/>
        <v>-</v>
      </c>
      <c r="AA37" s="306">
        <f t="shared" si="1"/>
        <v>200</v>
      </c>
      <c r="AB37" s="285">
        <v>100</v>
      </c>
    </row>
    <row r="38" spans="1:28" ht="17.25" customHeight="1" x14ac:dyDescent="0.15">
      <c r="D38" s="251">
        <v>1</v>
      </c>
      <c r="F38" s="251">
        <v>1</v>
      </c>
      <c r="H38" s="251">
        <v>2</v>
      </c>
      <c r="I38" s="251">
        <v>1</v>
      </c>
      <c r="J38" s="251">
        <v>22</v>
      </c>
      <c r="O38" s="352"/>
      <c r="P38" s="352"/>
      <c r="Q38" s="352"/>
      <c r="R38" s="285">
        <v>29</v>
      </c>
      <c r="S38" s="300" t="s">
        <v>357</v>
      </c>
      <c r="T38" s="301" t="s">
        <v>295</v>
      </c>
      <c r="U38" s="302">
        <v>860</v>
      </c>
      <c r="V38" s="303" t="s">
        <v>335</v>
      </c>
      <c r="W38" s="302">
        <v>1230</v>
      </c>
      <c r="X38" s="303" t="s">
        <v>356</v>
      </c>
      <c r="Y38" s="304">
        <f t="shared" si="0"/>
        <v>370</v>
      </c>
      <c r="Z38" s="305" t="str">
        <f t="shared" si="0"/>
        <v>-</v>
      </c>
      <c r="AA38" s="306">
        <f t="shared" si="1"/>
        <v>300</v>
      </c>
      <c r="AB38" s="285">
        <v>150</v>
      </c>
    </row>
    <row r="39" spans="1:28" ht="17.25" customHeight="1" x14ac:dyDescent="0.15">
      <c r="A39" s="251">
        <v>1</v>
      </c>
      <c r="F39" s="251">
        <v>1</v>
      </c>
      <c r="H39" s="251">
        <v>2</v>
      </c>
      <c r="I39" s="251">
        <v>1</v>
      </c>
      <c r="J39" s="251">
        <v>23</v>
      </c>
      <c r="O39" s="352"/>
      <c r="P39" s="352"/>
      <c r="Q39" s="352"/>
      <c r="R39" s="285">
        <v>30</v>
      </c>
      <c r="S39" s="300" t="s">
        <v>358</v>
      </c>
      <c r="T39" s="301" t="s">
        <v>295</v>
      </c>
      <c r="U39" s="302">
        <v>1500</v>
      </c>
      <c r="V39" s="303" t="s">
        <v>335</v>
      </c>
      <c r="W39" s="302">
        <v>2520</v>
      </c>
      <c r="X39" s="303" t="s">
        <v>356</v>
      </c>
      <c r="Y39" s="304">
        <f t="shared" si="0"/>
        <v>1020</v>
      </c>
      <c r="Z39" s="305" t="str">
        <f t="shared" si="0"/>
        <v>-</v>
      </c>
      <c r="AA39" s="306">
        <f t="shared" si="1"/>
        <v>1000</v>
      </c>
      <c r="AB39" s="285">
        <v>500</v>
      </c>
    </row>
    <row r="40" spans="1:28" ht="17.25" customHeight="1" x14ac:dyDescent="0.15">
      <c r="A40" s="251">
        <v>1</v>
      </c>
      <c r="F40" s="251">
        <v>1</v>
      </c>
      <c r="H40" s="251">
        <v>2</v>
      </c>
      <c r="I40" s="251">
        <v>1</v>
      </c>
      <c r="J40" s="251">
        <v>24</v>
      </c>
      <c r="O40" s="352"/>
      <c r="P40" s="352"/>
      <c r="Q40" s="352"/>
      <c r="R40" s="285">
        <v>31</v>
      </c>
      <c r="S40" s="300" t="s">
        <v>359</v>
      </c>
      <c r="T40" s="301" t="s">
        <v>295</v>
      </c>
      <c r="U40" s="302">
        <v>1680</v>
      </c>
      <c r="V40" s="303" t="s">
        <v>335</v>
      </c>
      <c r="W40" s="302">
        <v>2890</v>
      </c>
      <c r="X40" s="303" t="s">
        <v>356</v>
      </c>
      <c r="Y40" s="304">
        <f t="shared" si="0"/>
        <v>1210</v>
      </c>
      <c r="Z40" s="305" t="str">
        <f t="shared" si="0"/>
        <v>-</v>
      </c>
      <c r="AA40" s="306">
        <f t="shared" si="1"/>
        <v>1200</v>
      </c>
      <c r="AB40" s="285">
        <v>600</v>
      </c>
    </row>
    <row r="41" spans="1:28" ht="17.25" customHeight="1" x14ac:dyDescent="0.15">
      <c r="D41" s="251">
        <v>1</v>
      </c>
      <c r="E41" s="251">
        <v>1</v>
      </c>
      <c r="H41" s="251">
        <v>2</v>
      </c>
      <c r="I41" s="251">
        <v>1</v>
      </c>
      <c r="J41" s="251">
        <v>25</v>
      </c>
      <c r="O41" s="352"/>
      <c r="P41" s="352"/>
      <c r="Q41" s="352"/>
      <c r="R41" s="285">
        <v>32</v>
      </c>
      <c r="S41" s="300" t="s">
        <v>360</v>
      </c>
      <c r="T41" s="301" t="s">
        <v>295</v>
      </c>
      <c r="U41" s="302">
        <v>570</v>
      </c>
      <c r="V41" s="303" t="s">
        <v>335</v>
      </c>
      <c r="W41" s="302">
        <v>960</v>
      </c>
      <c r="X41" s="303" t="s">
        <v>356</v>
      </c>
      <c r="Y41" s="304">
        <f t="shared" si="0"/>
        <v>390</v>
      </c>
      <c r="Z41" s="305" t="str">
        <f t="shared" si="0"/>
        <v>-</v>
      </c>
      <c r="AA41" s="306">
        <f t="shared" si="1"/>
        <v>300</v>
      </c>
      <c r="AB41" s="285">
        <v>150</v>
      </c>
    </row>
    <row r="42" spans="1:28" ht="17.25" customHeight="1" x14ac:dyDescent="0.15">
      <c r="A42" s="251">
        <v>1</v>
      </c>
      <c r="E42" s="251">
        <v>1</v>
      </c>
      <c r="H42" s="251">
        <v>2</v>
      </c>
      <c r="I42" s="251">
        <v>1</v>
      </c>
      <c r="J42" s="251">
        <v>26</v>
      </c>
      <c r="O42" s="352"/>
      <c r="P42" s="352"/>
      <c r="Q42" s="352"/>
      <c r="R42" s="285">
        <v>33</v>
      </c>
      <c r="S42" s="300" t="s">
        <v>361</v>
      </c>
      <c r="T42" s="301" t="s">
        <v>295</v>
      </c>
      <c r="U42" s="302">
        <v>1310</v>
      </c>
      <c r="V42" s="303" t="s">
        <v>335</v>
      </c>
      <c r="W42" s="302">
        <v>2080</v>
      </c>
      <c r="X42" s="303" t="s">
        <v>356</v>
      </c>
      <c r="Y42" s="304">
        <f t="shared" ref="Y42:Z68" si="2">IF(U42="-","-",+W42-U42)</f>
        <v>770</v>
      </c>
      <c r="Z42" s="305" t="str">
        <f t="shared" si="2"/>
        <v>-</v>
      </c>
      <c r="AA42" s="306">
        <f t="shared" si="1"/>
        <v>700</v>
      </c>
      <c r="AB42" s="285">
        <v>350</v>
      </c>
    </row>
    <row r="43" spans="1:28" ht="17.25" customHeight="1" x14ac:dyDescent="0.15">
      <c r="A43" s="251">
        <v>1</v>
      </c>
      <c r="E43" s="251">
        <v>1</v>
      </c>
      <c r="H43" s="251">
        <v>2</v>
      </c>
      <c r="I43" s="251">
        <v>1</v>
      </c>
      <c r="J43" s="251">
        <v>27</v>
      </c>
      <c r="O43" s="352"/>
      <c r="P43" s="352"/>
      <c r="Q43" s="352"/>
      <c r="R43" s="285">
        <v>34</v>
      </c>
      <c r="S43" s="300" t="s">
        <v>362</v>
      </c>
      <c r="T43" s="301" t="s">
        <v>295</v>
      </c>
      <c r="U43" s="302">
        <v>1500</v>
      </c>
      <c r="V43" s="303" t="s">
        <v>335</v>
      </c>
      <c r="W43" s="302">
        <v>2600</v>
      </c>
      <c r="X43" s="303" t="s">
        <v>356</v>
      </c>
      <c r="Y43" s="304">
        <f t="shared" si="2"/>
        <v>1100</v>
      </c>
      <c r="Z43" s="305" t="str">
        <f t="shared" si="2"/>
        <v>-</v>
      </c>
      <c r="AA43" s="306">
        <f t="shared" si="1"/>
        <v>1100</v>
      </c>
      <c r="AB43" s="285">
        <v>550</v>
      </c>
    </row>
    <row r="44" spans="1:28" ht="17.25" customHeight="1" x14ac:dyDescent="0.15">
      <c r="A44" s="251">
        <v>1</v>
      </c>
      <c r="D44" s="251">
        <v>1</v>
      </c>
      <c r="H44" s="251">
        <v>2</v>
      </c>
      <c r="I44" s="251">
        <v>1</v>
      </c>
      <c r="J44" s="251">
        <v>28</v>
      </c>
      <c r="O44" s="352"/>
      <c r="P44" s="352"/>
      <c r="Q44" s="352"/>
      <c r="R44" s="285">
        <v>35</v>
      </c>
      <c r="S44" s="300" t="s">
        <v>363</v>
      </c>
      <c r="T44" s="301" t="s">
        <v>295</v>
      </c>
      <c r="U44" s="302">
        <v>760</v>
      </c>
      <c r="V44" s="303" t="s">
        <v>335</v>
      </c>
      <c r="W44" s="302">
        <v>1240</v>
      </c>
      <c r="X44" s="303" t="s">
        <v>356</v>
      </c>
      <c r="Y44" s="304">
        <f t="shared" si="2"/>
        <v>480</v>
      </c>
      <c r="Z44" s="305" t="str">
        <f t="shared" si="2"/>
        <v>-</v>
      </c>
      <c r="AA44" s="306">
        <f t="shared" si="1"/>
        <v>400</v>
      </c>
      <c r="AB44" s="285">
        <v>200</v>
      </c>
    </row>
    <row r="45" spans="1:28" ht="17.25" customHeight="1" x14ac:dyDescent="0.15">
      <c r="A45" s="251">
        <v>1</v>
      </c>
      <c r="D45" s="251">
        <v>1</v>
      </c>
      <c r="H45" s="251">
        <v>2</v>
      </c>
      <c r="I45" s="251">
        <v>1</v>
      </c>
      <c r="J45" s="251">
        <v>29</v>
      </c>
      <c r="O45" s="352"/>
      <c r="P45" s="352"/>
      <c r="Q45" s="352"/>
      <c r="R45" s="285">
        <v>36</v>
      </c>
      <c r="S45" s="300" t="s">
        <v>364</v>
      </c>
      <c r="T45" s="301" t="s">
        <v>295</v>
      </c>
      <c r="U45" s="302">
        <v>950</v>
      </c>
      <c r="V45" s="303" t="s">
        <v>335</v>
      </c>
      <c r="W45" s="302">
        <v>1660</v>
      </c>
      <c r="X45" s="303" t="s">
        <v>356</v>
      </c>
      <c r="Y45" s="304">
        <f t="shared" si="2"/>
        <v>710</v>
      </c>
      <c r="Z45" s="305" t="str">
        <f t="shared" si="2"/>
        <v>-</v>
      </c>
      <c r="AA45" s="306">
        <f t="shared" si="1"/>
        <v>700</v>
      </c>
      <c r="AB45" s="285">
        <v>350</v>
      </c>
    </row>
    <row r="46" spans="1:28" ht="17.25" customHeight="1" x14ac:dyDescent="0.15">
      <c r="A46" s="251">
        <v>1</v>
      </c>
      <c r="H46" s="251">
        <v>2</v>
      </c>
      <c r="I46" s="251">
        <v>1</v>
      </c>
      <c r="J46" s="251">
        <v>30</v>
      </c>
      <c r="O46" s="352"/>
      <c r="P46" s="353"/>
      <c r="Q46" s="353"/>
      <c r="R46" s="285">
        <v>37</v>
      </c>
      <c r="S46" s="300" t="s">
        <v>365</v>
      </c>
      <c r="T46" s="301" t="s">
        <v>295</v>
      </c>
      <c r="U46" s="302">
        <v>380</v>
      </c>
      <c r="V46" s="303" t="s">
        <v>335</v>
      </c>
      <c r="W46" s="302">
        <v>650</v>
      </c>
      <c r="X46" s="303" t="s">
        <v>356</v>
      </c>
      <c r="Y46" s="304">
        <f t="shared" si="2"/>
        <v>270</v>
      </c>
      <c r="Z46" s="305" t="str">
        <f t="shared" si="2"/>
        <v>-</v>
      </c>
      <c r="AA46" s="306">
        <f t="shared" si="1"/>
        <v>200</v>
      </c>
      <c r="AB46" s="285">
        <v>100</v>
      </c>
    </row>
    <row r="47" spans="1:28" ht="17.25" customHeight="1" x14ac:dyDescent="0.15">
      <c r="D47" s="251">
        <v>1</v>
      </c>
      <c r="H47" s="251">
        <v>3</v>
      </c>
      <c r="I47" s="251">
        <v>1</v>
      </c>
      <c r="J47" s="251">
        <v>31</v>
      </c>
      <c r="O47" s="352"/>
      <c r="P47" s="301" t="s">
        <v>366</v>
      </c>
      <c r="Q47" s="301" t="s">
        <v>367</v>
      </c>
      <c r="R47" s="285">
        <v>38</v>
      </c>
      <c r="S47" s="300" t="s">
        <v>367</v>
      </c>
      <c r="T47" s="301" t="s">
        <v>300</v>
      </c>
      <c r="U47" s="302">
        <v>2580</v>
      </c>
      <c r="V47" s="303">
        <v>4910</v>
      </c>
      <c r="W47" s="302">
        <v>4980</v>
      </c>
      <c r="X47" s="303">
        <v>7400</v>
      </c>
      <c r="Y47" s="304">
        <f t="shared" si="2"/>
        <v>2400</v>
      </c>
      <c r="Z47" s="305">
        <f t="shared" si="2"/>
        <v>2490</v>
      </c>
      <c r="AA47" s="306">
        <f t="shared" si="1"/>
        <v>2400</v>
      </c>
      <c r="AB47" s="285">
        <v>1200</v>
      </c>
    </row>
    <row r="48" spans="1:28" ht="17.25" hidden="1" customHeight="1" x14ac:dyDescent="0.15">
      <c r="D48" s="251">
        <v>1</v>
      </c>
      <c r="H48" s="251">
        <v>4</v>
      </c>
      <c r="I48" s="251">
        <v>1</v>
      </c>
      <c r="J48" s="251">
        <v>54</v>
      </c>
      <c r="O48" s="352"/>
      <c r="P48" s="351" t="s">
        <v>368</v>
      </c>
      <c r="Q48" s="351" t="s">
        <v>369</v>
      </c>
      <c r="R48" s="285">
        <v>39</v>
      </c>
      <c r="S48" s="300" t="s">
        <v>370</v>
      </c>
      <c r="T48" s="301" t="s">
        <v>295</v>
      </c>
      <c r="U48" s="302">
        <v>210</v>
      </c>
      <c r="V48" s="303" t="s">
        <v>335</v>
      </c>
      <c r="W48" s="302">
        <v>290</v>
      </c>
      <c r="X48" s="303" t="s">
        <v>335</v>
      </c>
      <c r="Y48" s="304">
        <f t="shared" si="2"/>
        <v>80</v>
      </c>
      <c r="Z48" s="305" t="str">
        <f t="shared" si="2"/>
        <v>-</v>
      </c>
      <c r="AA48" s="306">
        <f t="shared" si="1"/>
        <v>0</v>
      </c>
      <c r="AB48" s="285">
        <v>0</v>
      </c>
    </row>
    <row r="49" spans="1:29" ht="17.25" customHeight="1" x14ac:dyDescent="0.15">
      <c r="D49" s="251">
        <v>1</v>
      </c>
      <c r="H49" s="251">
        <v>4</v>
      </c>
      <c r="I49" s="251">
        <v>1</v>
      </c>
      <c r="J49" s="251">
        <v>55</v>
      </c>
      <c r="O49" s="352"/>
      <c r="P49" s="352"/>
      <c r="Q49" s="352"/>
      <c r="R49" s="285">
        <v>40</v>
      </c>
      <c r="S49" s="300" t="s">
        <v>371</v>
      </c>
      <c r="T49" s="309" t="s">
        <v>300</v>
      </c>
      <c r="U49" s="302">
        <v>380</v>
      </c>
      <c r="V49" s="303" t="s">
        <v>335</v>
      </c>
      <c r="W49" s="302">
        <v>860</v>
      </c>
      <c r="X49" s="303" t="s">
        <v>335</v>
      </c>
      <c r="Y49" s="304">
        <f t="shared" si="2"/>
        <v>480</v>
      </c>
      <c r="Z49" s="305" t="str">
        <f t="shared" si="2"/>
        <v>-</v>
      </c>
      <c r="AA49" s="306">
        <f t="shared" si="1"/>
        <v>400</v>
      </c>
      <c r="AB49" s="285">
        <v>200</v>
      </c>
      <c r="AC49" s="310"/>
    </row>
    <row r="50" spans="1:29" ht="17.25" customHeight="1" x14ac:dyDescent="0.15">
      <c r="A50" s="251">
        <v>1</v>
      </c>
      <c r="D50" s="251">
        <v>1</v>
      </c>
      <c r="H50" s="251">
        <v>4</v>
      </c>
      <c r="I50" s="251">
        <v>1</v>
      </c>
      <c r="J50" s="251">
        <v>56</v>
      </c>
      <c r="O50" s="352"/>
      <c r="P50" s="352"/>
      <c r="Q50" s="352"/>
      <c r="R50" s="285">
        <v>41</v>
      </c>
      <c r="S50" s="300" t="s">
        <v>372</v>
      </c>
      <c r="T50" s="309" t="s">
        <v>300</v>
      </c>
      <c r="U50" s="302">
        <v>660</v>
      </c>
      <c r="V50" s="303" t="s">
        <v>335</v>
      </c>
      <c r="W50" s="302">
        <v>1410</v>
      </c>
      <c r="X50" s="303" t="s">
        <v>335</v>
      </c>
      <c r="Y50" s="304">
        <f t="shared" si="2"/>
        <v>750</v>
      </c>
      <c r="Z50" s="305" t="str">
        <f t="shared" si="2"/>
        <v>-</v>
      </c>
      <c r="AA50" s="306">
        <f t="shared" si="1"/>
        <v>700</v>
      </c>
      <c r="AB50" s="285">
        <v>350</v>
      </c>
      <c r="AC50" s="310"/>
    </row>
    <row r="51" spans="1:29" ht="17.25" customHeight="1" x14ac:dyDescent="0.15">
      <c r="A51" s="251">
        <v>1</v>
      </c>
      <c r="D51" s="251">
        <v>1</v>
      </c>
      <c r="H51" s="251">
        <v>4</v>
      </c>
      <c r="I51" s="251">
        <v>1</v>
      </c>
      <c r="J51" s="251">
        <v>57</v>
      </c>
      <c r="O51" s="352"/>
      <c r="P51" s="352"/>
      <c r="Q51" s="352"/>
      <c r="R51" s="285">
        <v>42</v>
      </c>
      <c r="S51" s="300" t="s">
        <v>373</v>
      </c>
      <c r="T51" s="309" t="s">
        <v>300</v>
      </c>
      <c r="U51" s="302">
        <v>950</v>
      </c>
      <c r="V51" s="303" t="s">
        <v>335</v>
      </c>
      <c r="W51" s="302">
        <v>1980</v>
      </c>
      <c r="X51" s="303" t="s">
        <v>335</v>
      </c>
      <c r="Y51" s="304">
        <f t="shared" si="2"/>
        <v>1030</v>
      </c>
      <c r="Z51" s="305" t="str">
        <f t="shared" si="2"/>
        <v>-</v>
      </c>
      <c r="AA51" s="306">
        <f t="shared" si="1"/>
        <v>1000</v>
      </c>
      <c r="AB51" s="285">
        <v>500</v>
      </c>
      <c r="AC51" s="310"/>
    </row>
    <row r="52" spans="1:29" ht="17.25" customHeight="1" x14ac:dyDescent="0.15">
      <c r="A52" s="251">
        <v>1</v>
      </c>
      <c r="D52" s="251">
        <v>1</v>
      </c>
      <c r="H52" s="251">
        <v>4</v>
      </c>
      <c r="I52" s="251">
        <v>1</v>
      </c>
      <c r="J52" s="251">
        <v>58</v>
      </c>
      <c r="O52" s="352"/>
      <c r="P52" s="352"/>
      <c r="Q52" s="352"/>
      <c r="R52" s="285">
        <v>43</v>
      </c>
      <c r="S52" s="300" t="s">
        <v>374</v>
      </c>
      <c r="T52" s="309" t="s">
        <v>375</v>
      </c>
      <c r="U52" s="302">
        <v>280</v>
      </c>
      <c r="V52" s="303" t="s">
        <v>335</v>
      </c>
      <c r="W52" s="302">
        <v>700</v>
      </c>
      <c r="X52" s="303" t="s">
        <v>335</v>
      </c>
      <c r="Y52" s="304">
        <f t="shared" si="2"/>
        <v>420</v>
      </c>
      <c r="Z52" s="305" t="str">
        <f t="shared" si="2"/>
        <v>-</v>
      </c>
      <c r="AA52" s="306">
        <f t="shared" si="1"/>
        <v>400</v>
      </c>
      <c r="AB52" s="285">
        <v>200</v>
      </c>
      <c r="AC52" s="310"/>
    </row>
    <row r="53" spans="1:29" ht="17.25" customHeight="1" x14ac:dyDescent="0.15">
      <c r="A53" s="251">
        <v>1</v>
      </c>
      <c r="D53" s="251">
        <v>1</v>
      </c>
      <c r="H53" s="251">
        <v>4</v>
      </c>
      <c r="I53" s="251">
        <v>1</v>
      </c>
      <c r="J53" s="251">
        <v>59</v>
      </c>
      <c r="O53" s="352"/>
      <c r="P53" s="352"/>
      <c r="Q53" s="352"/>
      <c r="R53" s="285">
        <v>44</v>
      </c>
      <c r="S53" s="300" t="s">
        <v>376</v>
      </c>
      <c r="T53" s="309" t="s">
        <v>377</v>
      </c>
      <c r="U53" s="302">
        <v>570</v>
      </c>
      <c r="V53" s="303" t="s">
        <v>335</v>
      </c>
      <c r="W53" s="302">
        <v>1090</v>
      </c>
      <c r="X53" s="303" t="s">
        <v>335</v>
      </c>
      <c r="Y53" s="304">
        <f t="shared" si="2"/>
        <v>520</v>
      </c>
      <c r="Z53" s="305" t="str">
        <f t="shared" si="2"/>
        <v>-</v>
      </c>
      <c r="AA53" s="306">
        <f t="shared" si="1"/>
        <v>500</v>
      </c>
      <c r="AB53" s="285">
        <v>250</v>
      </c>
      <c r="AC53" s="310"/>
    </row>
    <row r="54" spans="1:29" ht="17.25" customHeight="1" x14ac:dyDescent="0.15">
      <c r="A54" s="251">
        <v>1</v>
      </c>
      <c r="D54" s="251">
        <v>1</v>
      </c>
      <c r="H54" s="251">
        <v>4</v>
      </c>
      <c r="I54" s="251">
        <v>1</v>
      </c>
      <c r="J54" s="251">
        <v>60</v>
      </c>
      <c r="O54" s="352"/>
      <c r="P54" s="352"/>
      <c r="Q54" s="352"/>
      <c r="R54" s="285">
        <v>45</v>
      </c>
      <c r="S54" s="300" t="s">
        <v>378</v>
      </c>
      <c r="T54" s="309" t="s">
        <v>377</v>
      </c>
      <c r="U54" s="302">
        <v>950</v>
      </c>
      <c r="V54" s="303" t="s">
        <v>335</v>
      </c>
      <c r="W54" s="302">
        <v>1710</v>
      </c>
      <c r="X54" s="303" t="s">
        <v>335</v>
      </c>
      <c r="Y54" s="304">
        <f t="shared" si="2"/>
        <v>760</v>
      </c>
      <c r="Z54" s="305" t="str">
        <f t="shared" si="2"/>
        <v>-</v>
      </c>
      <c r="AA54" s="306">
        <f t="shared" si="1"/>
        <v>700</v>
      </c>
      <c r="AB54" s="285">
        <v>350</v>
      </c>
      <c r="AC54" s="310"/>
    </row>
    <row r="55" spans="1:29" ht="17.25" customHeight="1" x14ac:dyDescent="0.15">
      <c r="A55" s="251">
        <v>1</v>
      </c>
      <c r="D55" s="251">
        <v>1</v>
      </c>
      <c r="H55" s="251">
        <v>4</v>
      </c>
      <c r="I55" s="251">
        <v>1</v>
      </c>
      <c r="J55" s="251">
        <v>61</v>
      </c>
      <c r="O55" s="352"/>
      <c r="P55" s="352"/>
      <c r="Q55" s="352"/>
      <c r="R55" s="285">
        <v>46</v>
      </c>
      <c r="S55" s="300" t="s">
        <v>379</v>
      </c>
      <c r="T55" s="309" t="s">
        <v>300</v>
      </c>
      <c r="U55" s="302">
        <v>280</v>
      </c>
      <c r="V55" s="303" t="s">
        <v>335</v>
      </c>
      <c r="W55" s="302">
        <v>700</v>
      </c>
      <c r="X55" s="303" t="s">
        <v>335</v>
      </c>
      <c r="Y55" s="304">
        <f t="shared" si="2"/>
        <v>420</v>
      </c>
      <c r="Z55" s="305" t="str">
        <f t="shared" si="2"/>
        <v>-</v>
      </c>
      <c r="AA55" s="306">
        <f t="shared" si="1"/>
        <v>400</v>
      </c>
      <c r="AB55" s="285">
        <v>200</v>
      </c>
      <c r="AC55" s="310"/>
    </row>
    <row r="56" spans="1:29" ht="17.25" customHeight="1" x14ac:dyDescent="0.15">
      <c r="A56" s="251">
        <v>1</v>
      </c>
      <c r="D56" s="251">
        <v>1</v>
      </c>
      <c r="H56" s="251">
        <v>4</v>
      </c>
      <c r="I56" s="251">
        <v>1</v>
      </c>
      <c r="J56" s="251">
        <v>62</v>
      </c>
      <c r="O56" s="352"/>
      <c r="P56" s="352"/>
      <c r="Q56" s="352"/>
      <c r="R56" s="285">
        <v>47</v>
      </c>
      <c r="S56" s="300" t="s">
        <v>380</v>
      </c>
      <c r="T56" s="309" t="s">
        <v>375</v>
      </c>
      <c r="U56" s="302">
        <v>660</v>
      </c>
      <c r="V56" s="303" t="s">
        <v>335</v>
      </c>
      <c r="W56" s="302">
        <v>1390</v>
      </c>
      <c r="X56" s="303" t="s">
        <v>335</v>
      </c>
      <c r="Y56" s="304">
        <f t="shared" si="2"/>
        <v>730</v>
      </c>
      <c r="Z56" s="305" t="str">
        <f t="shared" si="2"/>
        <v>-</v>
      </c>
      <c r="AA56" s="306">
        <f t="shared" si="1"/>
        <v>700</v>
      </c>
      <c r="AB56" s="285">
        <v>350</v>
      </c>
      <c r="AC56" s="310"/>
    </row>
    <row r="57" spans="1:29" ht="17.25" customHeight="1" x14ac:dyDescent="0.15">
      <c r="A57" s="251">
        <v>1</v>
      </c>
      <c r="H57" s="251">
        <v>4</v>
      </c>
      <c r="I57" s="251">
        <v>1</v>
      </c>
      <c r="J57" s="251">
        <v>63</v>
      </c>
      <c r="O57" s="353"/>
      <c r="P57" s="353"/>
      <c r="Q57" s="353"/>
      <c r="R57" s="311">
        <v>48</v>
      </c>
      <c r="S57" s="300" t="s">
        <v>365</v>
      </c>
      <c r="T57" s="309" t="s">
        <v>377</v>
      </c>
      <c r="U57" s="302">
        <v>380</v>
      </c>
      <c r="V57" s="303" t="s">
        <v>335</v>
      </c>
      <c r="W57" s="302">
        <v>800</v>
      </c>
      <c r="X57" s="303" t="s">
        <v>335</v>
      </c>
      <c r="Y57" s="304">
        <f t="shared" si="2"/>
        <v>420</v>
      </c>
      <c r="Z57" s="305" t="str">
        <f t="shared" si="2"/>
        <v>-</v>
      </c>
      <c r="AA57" s="306">
        <f t="shared" si="1"/>
        <v>400</v>
      </c>
      <c r="AB57" s="285">
        <v>200</v>
      </c>
      <c r="AC57" s="310"/>
    </row>
    <row r="58" spans="1:29" ht="17.25" customHeight="1" x14ac:dyDescent="0.15">
      <c r="A58" s="251">
        <v>1</v>
      </c>
      <c r="H58" s="251">
        <v>5</v>
      </c>
      <c r="I58" s="251">
        <v>1</v>
      </c>
      <c r="J58" s="251">
        <v>93</v>
      </c>
      <c r="O58" s="351" t="s">
        <v>327</v>
      </c>
      <c r="P58" s="351" t="s">
        <v>381</v>
      </c>
      <c r="Q58" s="351" t="s">
        <v>382</v>
      </c>
      <c r="R58" s="312">
        <v>49</v>
      </c>
      <c r="S58" s="300" t="s">
        <v>383</v>
      </c>
      <c r="T58" s="301" t="s">
        <v>295</v>
      </c>
      <c r="U58" s="302">
        <v>230</v>
      </c>
      <c r="V58" s="303" t="s">
        <v>335</v>
      </c>
      <c r="W58" s="302">
        <v>500</v>
      </c>
      <c r="X58" s="303" t="s">
        <v>335</v>
      </c>
      <c r="Y58" s="304">
        <f t="shared" si="2"/>
        <v>270</v>
      </c>
      <c r="Z58" s="305" t="str">
        <f t="shared" si="2"/>
        <v>-</v>
      </c>
      <c r="AA58" s="306">
        <f t="shared" si="1"/>
        <v>200</v>
      </c>
      <c r="AB58" s="285">
        <v>100</v>
      </c>
    </row>
    <row r="59" spans="1:29" ht="17.25" customHeight="1" x14ac:dyDescent="0.15">
      <c r="A59" s="251">
        <v>1</v>
      </c>
      <c r="H59" s="251">
        <v>5</v>
      </c>
      <c r="I59" s="251">
        <v>1</v>
      </c>
      <c r="J59" s="251">
        <v>94</v>
      </c>
      <c r="O59" s="352"/>
      <c r="P59" s="352"/>
      <c r="Q59" s="352"/>
      <c r="R59" s="285">
        <v>50</v>
      </c>
      <c r="S59" s="300" t="s">
        <v>384</v>
      </c>
      <c r="T59" s="301" t="s">
        <v>295</v>
      </c>
      <c r="U59" s="302">
        <v>280</v>
      </c>
      <c r="V59" s="303" t="s">
        <v>335</v>
      </c>
      <c r="W59" s="302">
        <v>790</v>
      </c>
      <c r="X59" s="303" t="s">
        <v>335</v>
      </c>
      <c r="Y59" s="304">
        <f t="shared" si="2"/>
        <v>510</v>
      </c>
      <c r="Z59" s="305" t="str">
        <f t="shared" si="2"/>
        <v>-</v>
      </c>
      <c r="AA59" s="306">
        <f t="shared" si="1"/>
        <v>500</v>
      </c>
      <c r="AB59" s="285">
        <v>250</v>
      </c>
    </row>
    <row r="60" spans="1:29" ht="17.25" customHeight="1" x14ac:dyDescent="0.15">
      <c r="A60" s="251">
        <v>1</v>
      </c>
      <c r="H60" s="251">
        <v>5</v>
      </c>
      <c r="I60" s="251">
        <v>1</v>
      </c>
      <c r="J60" s="251">
        <v>95</v>
      </c>
      <c r="O60" s="352"/>
      <c r="P60" s="352"/>
      <c r="Q60" s="352"/>
      <c r="R60" s="285">
        <v>51</v>
      </c>
      <c r="S60" s="300" t="s">
        <v>385</v>
      </c>
      <c r="T60" s="301" t="s">
        <v>295</v>
      </c>
      <c r="U60" s="302">
        <v>380</v>
      </c>
      <c r="V60" s="303" t="s">
        <v>335</v>
      </c>
      <c r="W60" s="302">
        <v>830</v>
      </c>
      <c r="X60" s="303" t="s">
        <v>335</v>
      </c>
      <c r="Y60" s="304">
        <f t="shared" si="2"/>
        <v>450</v>
      </c>
      <c r="Z60" s="305" t="str">
        <f t="shared" si="2"/>
        <v>-</v>
      </c>
      <c r="AA60" s="306">
        <f t="shared" si="1"/>
        <v>400</v>
      </c>
      <c r="AB60" s="285">
        <v>200</v>
      </c>
    </row>
    <row r="61" spans="1:29" ht="17.25" customHeight="1" x14ac:dyDescent="0.15">
      <c r="A61" s="251">
        <v>1</v>
      </c>
      <c r="H61" s="251">
        <v>5</v>
      </c>
      <c r="I61" s="251">
        <v>1</v>
      </c>
      <c r="J61" s="251">
        <v>96</v>
      </c>
      <c r="O61" s="352"/>
      <c r="P61" s="352"/>
      <c r="Q61" s="352"/>
      <c r="R61" s="285">
        <v>52</v>
      </c>
      <c r="S61" s="300" t="s">
        <v>386</v>
      </c>
      <c r="T61" s="301" t="s">
        <v>295</v>
      </c>
      <c r="U61" s="302">
        <v>380</v>
      </c>
      <c r="V61" s="303" t="s">
        <v>335</v>
      </c>
      <c r="W61" s="302">
        <v>810</v>
      </c>
      <c r="X61" s="303" t="s">
        <v>335</v>
      </c>
      <c r="Y61" s="304">
        <f t="shared" si="2"/>
        <v>430</v>
      </c>
      <c r="Z61" s="305" t="str">
        <f t="shared" si="2"/>
        <v>-</v>
      </c>
      <c r="AA61" s="306">
        <f t="shared" si="1"/>
        <v>400</v>
      </c>
      <c r="AB61" s="285">
        <v>200</v>
      </c>
    </row>
    <row r="62" spans="1:29" ht="0.75" hidden="1" customHeight="1" x14ac:dyDescent="0.15">
      <c r="A62" s="251">
        <v>1</v>
      </c>
      <c r="H62" s="251">
        <v>5</v>
      </c>
      <c r="I62" s="251">
        <v>1</v>
      </c>
      <c r="J62" s="251">
        <v>97</v>
      </c>
      <c r="O62" s="352"/>
      <c r="P62" s="353"/>
      <c r="Q62" s="353"/>
      <c r="R62" s="285">
        <v>53</v>
      </c>
      <c r="S62" s="300" t="s">
        <v>387</v>
      </c>
      <c r="T62" s="301" t="s">
        <v>295</v>
      </c>
      <c r="U62" s="302">
        <v>170</v>
      </c>
      <c r="V62" s="303" t="s">
        <v>335</v>
      </c>
      <c r="W62" s="302">
        <v>240</v>
      </c>
      <c r="X62" s="303" t="s">
        <v>335</v>
      </c>
      <c r="Y62" s="304">
        <f t="shared" si="2"/>
        <v>70</v>
      </c>
      <c r="Z62" s="305" t="str">
        <f t="shared" si="2"/>
        <v>-</v>
      </c>
      <c r="AA62" s="306">
        <f t="shared" si="1"/>
        <v>0</v>
      </c>
      <c r="AB62" s="285">
        <v>0</v>
      </c>
    </row>
    <row r="63" spans="1:29" ht="17.25" customHeight="1" x14ac:dyDescent="0.15">
      <c r="A63" s="251">
        <v>1</v>
      </c>
      <c r="H63" s="251">
        <v>6</v>
      </c>
      <c r="I63" s="251">
        <v>1</v>
      </c>
      <c r="J63" s="251">
        <v>98</v>
      </c>
      <c r="O63" s="352"/>
      <c r="P63" s="351" t="s">
        <v>388</v>
      </c>
      <c r="Q63" s="351" t="s">
        <v>389</v>
      </c>
      <c r="R63" s="285">
        <v>54</v>
      </c>
      <c r="S63" s="300" t="s">
        <v>390</v>
      </c>
      <c r="T63" s="301" t="s">
        <v>295</v>
      </c>
      <c r="U63" s="302">
        <v>380</v>
      </c>
      <c r="V63" s="303" t="s">
        <v>335</v>
      </c>
      <c r="W63" s="302">
        <v>850</v>
      </c>
      <c r="X63" s="303" t="s">
        <v>335</v>
      </c>
      <c r="Y63" s="304">
        <f t="shared" si="2"/>
        <v>470</v>
      </c>
      <c r="Z63" s="305" t="str">
        <f t="shared" si="2"/>
        <v>-</v>
      </c>
      <c r="AA63" s="306">
        <f t="shared" si="1"/>
        <v>400</v>
      </c>
      <c r="AB63" s="285">
        <v>200</v>
      </c>
    </row>
    <row r="64" spans="1:29" ht="17.25" customHeight="1" x14ac:dyDescent="0.15">
      <c r="A64" s="251">
        <v>1</v>
      </c>
      <c r="H64" s="251">
        <v>6</v>
      </c>
      <c r="I64" s="251">
        <v>1</v>
      </c>
      <c r="J64" s="251">
        <v>99</v>
      </c>
      <c r="O64" s="352"/>
      <c r="P64" s="352"/>
      <c r="Q64" s="352"/>
      <c r="R64" s="285">
        <v>55</v>
      </c>
      <c r="S64" s="300" t="s">
        <v>391</v>
      </c>
      <c r="T64" s="301" t="s">
        <v>295</v>
      </c>
      <c r="U64" s="302">
        <v>280</v>
      </c>
      <c r="V64" s="303" t="s">
        <v>335</v>
      </c>
      <c r="W64" s="302">
        <v>750</v>
      </c>
      <c r="X64" s="303" t="s">
        <v>335</v>
      </c>
      <c r="Y64" s="304">
        <f t="shared" si="2"/>
        <v>470</v>
      </c>
      <c r="Z64" s="305" t="str">
        <f t="shared" si="2"/>
        <v>-</v>
      </c>
      <c r="AA64" s="306">
        <f t="shared" si="1"/>
        <v>400</v>
      </c>
      <c r="AB64" s="285">
        <v>200</v>
      </c>
    </row>
    <row r="65" spans="1:28" ht="17.25" customHeight="1" x14ac:dyDescent="0.15">
      <c r="A65" s="251">
        <v>1</v>
      </c>
      <c r="H65" s="251">
        <v>6</v>
      </c>
      <c r="I65" s="251">
        <v>1</v>
      </c>
      <c r="J65" s="251">
        <v>100</v>
      </c>
      <c r="O65" s="352"/>
      <c r="P65" s="353"/>
      <c r="Q65" s="353"/>
      <c r="R65" s="285">
        <v>56</v>
      </c>
      <c r="S65" s="300" t="s">
        <v>392</v>
      </c>
      <c r="T65" s="301" t="s">
        <v>295</v>
      </c>
      <c r="U65" s="302">
        <v>210</v>
      </c>
      <c r="V65" s="303" t="s">
        <v>335</v>
      </c>
      <c r="W65" s="302">
        <v>400</v>
      </c>
      <c r="X65" s="303" t="s">
        <v>335</v>
      </c>
      <c r="Y65" s="304">
        <f t="shared" si="2"/>
        <v>190</v>
      </c>
      <c r="Z65" s="305" t="str">
        <f t="shared" si="2"/>
        <v>-</v>
      </c>
      <c r="AA65" s="306">
        <f t="shared" si="1"/>
        <v>100</v>
      </c>
      <c r="AB65" s="285">
        <v>50</v>
      </c>
    </row>
    <row r="66" spans="1:28" ht="17.25" customHeight="1" x14ac:dyDescent="0.15">
      <c r="A66" s="251">
        <v>1</v>
      </c>
      <c r="H66" s="251">
        <v>7</v>
      </c>
      <c r="I66" s="251">
        <v>1</v>
      </c>
      <c r="J66" s="251">
        <v>106</v>
      </c>
      <c r="O66" s="352"/>
      <c r="P66" s="301" t="s">
        <v>393</v>
      </c>
      <c r="Q66" s="301" t="s">
        <v>301</v>
      </c>
      <c r="R66" s="285">
        <v>57</v>
      </c>
      <c r="S66" s="300" t="s">
        <v>301</v>
      </c>
      <c r="T66" s="301" t="s">
        <v>295</v>
      </c>
      <c r="U66" s="302">
        <v>230</v>
      </c>
      <c r="V66" s="303" t="s">
        <v>335</v>
      </c>
      <c r="W66" s="302">
        <v>460</v>
      </c>
      <c r="X66" s="303" t="s">
        <v>335</v>
      </c>
      <c r="Y66" s="304">
        <f t="shared" si="2"/>
        <v>230</v>
      </c>
      <c r="Z66" s="305" t="str">
        <f t="shared" si="2"/>
        <v>-</v>
      </c>
      <c r="AA66" s="306">
        <f t="shared" si="1"/>
        <v>200</v>
      </c>
      <c r="AB66" s="285">
        <v>100</v>
      </c>
    </row>
    <row r="67" spans="1:28" ht="0.75" hidden="1" customHeight="1" x14ac:dyDescent="0.15">
      <c r="D67" s="251">
        <v>1</v>
      </c>
      <c r="G67" s="251">
        <v>1</v>
      </c>
      <c r="H67" s="251">
        <v>9</v>
      </c>
      <c r="I67" s="251">
        <v>1</v>
      </c>
      <c r="J67" s="251">
        <v>33</v>
      </c>
      <c r="O67" s="352"/>
      <c r="P67" s="354" t="s">
        <v>394</v>
      </c>
      <c r="Q67" s="354" t="s">
        <v>395</v>
      </c>
      <c r="R67" s="285">
        <v>58</v>
      </c>
      <c r="S67" s="300" t="s">
        <v>396</v>
      </c>
      <c r="T67" s="301" t="s">
        <v>295</v>
      </c>
      <c r="U67" s="302">
        <v>230</v>
      </c>
      <c r="V67" s="303" t="s">
        <v>335</v>
      </c>
      <c r="W67" s="302">
        <v>320</v>
      </c>
      <c r="X67" s="303" t="s">
        <v>335</v>
      </c>
      <c r="Y67" s="304">
        <f t="shared" si="2"/>
        <v>90</v>
      </c>
      <c r="Z67" s="305" t="str">
        <f t="shared" si="2"/>
        <v>-</v>
      </c>
      <c r="AA67" s="306">
        <f t="shared" si="1"/>
        <v>0</v>
      </c>
      <c r="AB67" s="285">
        <v>0</v>
      </c>
    </row>
    <row r="68" spans="1:28" ht="17.25" customHeight="1" x14ac:dyDescent="0.15">
      <c r="D68" s="251">
        <v>1</v>
      </c>
      <c r="G68" s="251">
        <v>1</v>
      </c>
      <c r="H68" s="251">
        <v>9</v>
      </c>
      <c r="I68" s="251">
        <v>1</v>
      </c>
      <c r="J68" s="251">
        <v>34</v>
      </c>
      <c r="O68" s="352"/>
      <c r="P68" s="354"/>
      <c r="Q68" s="354"/>
      <c r="R68" s="285">
        <v>59</v>
      </c>
      <c r="S68" s="300" t="s">
        <v>397</v>
      </c>
      <c r="T68" s="301" t="s">
        <v>295</v>
      </c>
      <c r="U68" s="302">
        <v>480</v>
      </c>
      <c r="V68" s="303" t="s">
        <v>335</v>
      </c>
      <c r="W68" s="302">
        <v>870</v>
      </c>
      <c r="X68" s="303" t="s">
        <v>335</v>
      </c>
      <c r="Y68" s="304">
        <f t="shared" si="2"/>
        <v>390</v>
      </c>
      <c r="Z68" s="305" t="str">
        <f t="shared" si="2"/>
        <v>-</v>
      </c>
      <c r="AA68" s="306">
        <f t="shared" si="1"/>
        <v>300</v>
      </c>
      <c r="AB68" s="285">
        <v>200</v>
      </c>
    </row>
    <row r="69" spans="1:28" ht="17.25" customHeight="1" x14ac:dyDescent="0.15">
      <c r="D69" s="251">
        <v>1</v>
      </c>
      <c r="H69" s="251">
        <v>9</v>
      </c>
      <c r="I69" s="251">
        <v>1</v>
      </c>
      <c r="J69" s="251">
        <v>35</v>
      </c>
      <c r="O69" s="352"/>
      <c r="P69" s="354"/>
      <c r="Q69" s="354"/>
      <c r="R69" s="285">
        <v>60</v>
      </c>
      <c r="S69" s="300" t="s">
        <v>398</v>
      </c>
      <c r="T69" s="301" t="s">
        <v>295</v>
      </c>
      <c r="U69" s="302">
        <v>860</v>
      </c>
      <c r="V69" s="303" t="s">
        <v>335</v>
      </c>
      <c r="W69" s="302">
        <v>1720</v>
      </c>
      <c r="X69" s="303" t="s">
        <v>335</v>
      </c>
      <c r="Y69" s="304">
        <f t="shared" ref="Y69:Z94" si="3">IF(U69="-","-",+W69-U69)</f>
        <v>860</v>
      </c>
      <c r="Z69" s="305" t="str">
        <f t="shared" si="3"/>
        <v>-</v>
      </c>
      <c r="AA69" s="306">
        <f t="shared" si="1"/>
        <v>800</v>
      </c>
      <c r="AB69" s="285">
        <v>400</v>
      </c>
    </row>
    <row r="70" spans="1:28" ht="17.25" customHeight="1" x14ac:dyDescent="0.15">
      <c r="D70" s="251">
        <v>1</v>
      </c>
      <c r="H70" s="251">
        <v>9</v>
      </c>
      <c r="I70" s="251">
        <v>1</v>
      </c>
      <c r="J70" s="251">
        <v>36</v>
      </c>
      <c r="O70" s="352"/>
      <c r="P70" s="354"/>
      <c r="Q70" s="354"/>
      <c r="R70" s="285">
        <v>61</v>
      </c>
      <c r="S70" s="300" t="s">
        <v>399</v>
      </c>
      <c r="T70" s="301" t="s">
        <v>295</v>
      </c>
      <c r="U70" s="302">
        <v>1580</v>
      </c>
      <c r="V70" s="303" t="s">
        <v>335</v>
      </c>
      <c r="W70" s="302">
        <v>2800</v>
      </c>
      <c r="X70" s="303" t="s">
        <v>335</v>
      </c>
      <c r="Y70" s="304">
        <f t="shared" si="3"/>
        <v>1220</v>
      </c>
      <c r="Z70" s="305" t="str">
        <f t="shared" si="3"/>
        <v>-</v>
      </c>
      <c r="AA70" s="306">
        <f t="shared" si="1"/>
        <v>1200</v>
      </c>
      <c r="AB70" s="285">
        <v>600</v>
      </c>
    </row>
    <row r="71" spans="1:28" ht="17.25" hidden="1" customHeight="1" x14ac:dyDescent="0.15">
      <c r="A71" s="251">
        <v>1</v>
      </c>
      <c r="H71" s="251">
        <v>10</v>
      </c>
      <c r="I71" s="251">
        <v>1</v>
      </c>
      <c r="J71" s="251">
        <v>90</v>
      </c>
      <c r="O71" s="352"/>
      <c r="P71" s="354" t="s">
        <v>298</v>
      </c>
      <c r="Q71" s="354" t="s">
        <v>400</v>
      </c>
      <c r="R71" s="285">
        <v>67</v>
      </c>
      <c r="S71" s="300" t="s">
        <v>401</v>
      </c>
      <c r="T71" s="301" t="s">
        <v>295</v>
      </c>
      <c r="U71" s="302">
        <v>150</v>
      </c>
      <c r="V71" s="303" t="s">
        <v>335</v>
      </c>
      <c r="W71" s="302">
        <v>220</v>
      </c>
      <c r="X71" s="303" t="s">
        <v>335</v>
      </c>
      <c r="Y71" s="304">
        <f t="shared" si="3"/>
        <v>70</v>
      </c>
      <c r="Z71" s="305" t="str">
        <f t="shared" si="3"/>
        <v>-</v>
      </c>
      <c r="AA71" s="306">
        <f t="shared" si="1"/>
        <v>0</v>
      </c>
      <c r="AB71" s="285">
        <v>0</v>
      </c>
    </row>
    <row r="72" spans="1:28" ht="17.25" hidden="1" customHeight="1" x14ac:dyDescent="0.15">
      <c r="A72" s="251">
        <v>1</v>
      </c>
      <c r="H72" s="251">
        <v>10</v>
      </c>
      <c r="I72" s="251">
        <v>1</v>
      </c>
      <c r="J72" s="251">
        <v>91</v>
      </c>
      <c r="O72" s="352"/>
      <c r="P72" s="354"/>
      <c r="Q72" s="354"/>
      <c r="R72" s="285">
        <v>68</v>
      </c>
      <c r="S72" s="300" t="s">
        <v>402</v>
      </c>
      <c r="T72" s="301" t="s">
        <v>295</v>
      </c>
      <c r="U72" s="302" t="s">
        <v>335</v>
      </c>
      <c r="V72" s="303" t="s">
        <v>335</v>
      </c>
      <c r="W72" s="302">
        <v>220</v>
      </c>
      <c r="X72" s="303" t="s">
        <v>335</v>
      </c>
      <c r="Y72" s="304" t="str">
        <f t="shared" si="3"/>
        <v>-</v>
      </c>
      <c r="Z72" s="305" t="str">
        <f t="shared" si="3"/>
        <v>-</v>
      </c>
      <c r="AA72" s="313" t="s">
        <v>356</v>
      </c>
      <c r="AB72" s="285"/>
    </row>
    <row r="73" spans="1:28" ht="17.25" hidden="1" customHeight="1" x14ac:dyDescent="0.15">
      <c r="A73" s="251">
        <v>1</v>
      </c>
      <c r="H73" s="251">
        <v>10</v>
      </c>
      <c r="I73" s="251">
        <v>1</v>
      </c>
      <c r="J73" s="251">
        <v>92</v>
      </c>
      <c r="O73" s="352"/>
      <c r="P73" s="354"/>
      <c r="Q73" s="354"/>
      <c r="R73" s="285">
        <v>69</v>
      </c>
      <c r="S73" s="300" t="s">
        <v>403</v>
      </c>
      <c r="T73" s="301" t="s">
        <v>295</v>
      </c>
      <c r="U73" s="302">
        <v>140</v>
      </c>
      <c r="V73" s="303" t="s">
        <v>335</v>
      </c>
      <c r="W73" s="302">
        <v>220</v>
      </c>
      <c r="X73" s="303" t="s">
        <v>335</v>
      </c>
      <c r="Y73" s="304">
        <f t="shared" si="3"/>
        <v>80</v>
      </c>
      <c r="Z73" s="305" t="str">
        <f t="shared" si="3"/>
        <v>-</v>
      </c>
      <c r="AA73" s="306">
        <f t="shared" si="1"/>
        <v>0</v>
      </c>
      <c r="AB73" s="285">
        <v>0</v>
      </c>
    </row>
    <row r="74" spans="1:28" ht="17.25" hidden="1" customHeight="1" x14ac:dyDescent="0.15">
      <c r="H74" s="251">
        <v>11</v>
      </c>
      <c r="I74" s="251">
        <v>1</v>
      </c>
      <c r="J74" s="251">
        <v>102</v>
      </c>
      <c r="O74" s="352"/>
      <c r="P74" s="354" t="s">
        <v>404</v>
      </c>
      <c r="Q74" s="354" t="s">
        <v>405</v>
      </c>
      <c r="R74" s="285">
        <v>70</v>
      </c>
      <c r="S74" s="300" t="s">
        <v>406</v>
      </c>
      <c r="T74" s="301" t="s">
        <v>295</v>
      </c>
      <c r="U74" s="302">
        <v>200</v>
      </c>
      <c r="V74" s="303" t="s">
        <v>335</v>
      </c>
      <c r="W74" s="302">
        <v>280</v>
      </c>
      <c r="X74" s="303" t="s">
        <v>335</v>
      </c>
      <c r="Y74" s="304">
        <f t="shared" si="3"/>
        <v>80</v>
      </c>
      <c r="Z74" s="305" t="str">
        <f t="shared" si="3"/>
        <v>-</v>
      </c>
      <c r="AA74" s="306">
        <f t="shared" si="1"/>
        <v>0</v>
      </c>
      <c r="AB74" s="285">
        <v>0</v>
      </c>
    </row>
    <row r="75" spans="1:28" ht="17.25" customHeight="1" x14ac:dyDescent="0.15">
      <c r="H75" s="251">
        <v>11</v>
      </c>
      <c r="I75" s="251">
        <v>1</v>
      </c>
      <c r="J75" s="251">
        <v>103</v>
      </c>
      <c r="O75" s="352"/>
      <c r="P75" s="354"/>
      <c r="Q75" s="354"/>
      <c r="R75" s="285">
        <v>71</v>
      </c>
      <c r="S75" s="300" t="s">
        <v>407</v>
      </c>
      <c r="T75" s="301" t="s">
        <v>295</v>
      </c>
      <c r="U75" s="302">
        <v>240</v>
      </c>
      <c r="V75" s="303" t="s">
        <v>335</v>
      </c>
      <c r="W75" s="302">
        <v>440</v>
      </c>
      <c r="X75" s="303" t="s">
        <v>335</v>
      </c>
      <c r="Y75" s="304">
        <f t="shared" si="3"/>
        <v>200</v>
      </c>
      <c r="Z75" s="305" t="str">
        <f t="shared" si="3"/>
        <v>-</v>
      </c>
      <c r="AA75" s="306">
        <f t="shared" ref="AA75:AA127" si="4">ROUNDDOWN(Y75,-2)</f>
        <v>200</v>
      </c>
      <c r="AB75" s="285">
        <v>100</v>
      </c>
    </row>
    <row r="76" spans="1:28" ht="15.75" customHeight="1" x14ac:dyDescent="0.15">
      <c r="H76" s="251">
        <v>11</v>
      </c>
      <c r="I76" s="251">
        <v>1</v>
      </c>
      <c r="J76" s="251">
        <v>104</v>
      </c>
      <c r="O76" s="352"/>
      <c r="P76" s="354"/>
      <c r="Q76" s="354"/>
      <c r="R76" s="285">
        <v>72</v>
      </c>
      <c r="S76" s="300" t="s">
        <v>408</v>
      </c>
      <c r="T76" s="301" t="s">
        <v>295</v>
      </c>
      <c r="U76" s="302">
        <v>380</v>
      </c>
      <c r="V76" s="303" t="s">
        <v>335</v>
      </c>
      <c r="W76" s="302">
        <v>520</v>
      </c>
      <c r="X76" s="303" t="s">
        <v>335</v>
      </c>
      <c r="Y76" s="304">
        <f t="shared" si="3"/>
        <v>140</v>
      </c>
      <c r="Z76" s="305" t="str">
        <f t="shared" si="3"/>
        <v>-</v>
      </c>
      <c r="AA76" s="306">
        <f t="shared" si="4"/>
        <v>100</v>
      </c>
      <c r="AB76" s="285">
        <v>50</v>
      </c>
    </row>
    <row r="77" spans="1:28" ht="17.25" hidden="1" customHeight="1" x14ac:dyDescent="0.15">
      <c r="H77" s="251">
        <v>11</v>
      </c>
      <c r="I77" s="251">
        <v>1</v>
      </c>
      <c r="J77" s="251">
        <v>105</v>
      </c>
      <c r="O77" s="352"/>
      <c r="P77" s="354"/>
      <c r="Q77" s="301" t="s">
        <v>409</v>
      </c>
      <c r="R77" s="285">
        <v>73</v>
      </c>
      <c r="S77" s="300" t="s">
        <v>409</v>
      </c>
      <c r="T77" s="301" t="s">
        <v>295</v>
      </c>
      <c r="U77" s="302">
        <v>170</v>
      </c>
      <c r="V77" s="303" t="s">
        <v>335</v>
      </c>
      <c r="W77" s="302">
        <v>220</v>
      </c>
      <c r="X77" s="303" t="s">
        <v>335</v>
      </c>
      <c r="Y77" s="304">
        <f t="shared" si="3"/>
        <v>50</v>
      </c>
      <c r="Z77" s="305" t="str">
        <f t="shared" si="3"/>
        <v>-</v>
      </c>
      <c r="AA77" s="306">
        <f t="shared" si="4"/>
        <v>0</v>
      </c>
      <c r="AB77" s="285">
        <v>0</v>
      </c>
    </row>
    <row r="78" spans="1:28" ht="0.75" hidden="1" customHeight="1" x14ac:dyDescent="0.15">
      <c r="H78" s="251">
        <v>12</v>
      </c>
      <c r="I78" s="251">
        <v>1</v>
      </c>
      <c r="J78" s="251">
        <v>64</v>
      </c>
      <c r="O78" s="352"/>
      <c r="P78" s="354" t="s">
        <v>310</v>
      </c>
      <c r="Q78" s="354" t="s">
        <v>410</v>
      </c>
      <c r="R78" s="285">
        <v>74</v>
      </c>
      <c r="S78" s="300" t="s">
        <v>411</v>
      </c>
      <c r="T78" s="301" t="s">
        <v>295</v>
      </c>
      <c r="U78" s="302" t="s">
        <v>335</v>
      </c>
      <c r="V78" s="303" t="s">
        <v>335</v>
      </c>
      <c r="W78" s="302">
        <v>170</v>
      </c>
      <c r="X78" s="303" t="s">
        <v>335</v>
      </c>
      <c r="Y78" s="304" t="str">
        <f t="shared" si="3"/>
        <v>-</v>
      </c>
      <c r="Z78" s="305" t="str">
        <f t="shared" si="3"/>
        <v>-</v>
      </c>
      <c r="AA78" s="313" t="s">
        <v>356</v>
      </c>
      <c r="AB78" s="285"/>
    </row>
    <row r="79" spans="1:28" ht="17.25" customHeight="1" x14ac:dyDescent="0.15">
      <c r="H79" s="251">
        <v>12</v>
      </c>
      <c r="I79" s="251">
        <v>1</v>
      </c>
      <c r="J79" s="251">
        <v>65</v>
      </c>
      <c r="O79" s="352"/>
      <c r="P79" s="354"/>
      <c r="Q79" s="354"/>
      <c r="R79" s="285">
        <v>75</v>
      </c>
      <c r="S79" s="300" t="s">
        <v>412</v>
      </c>
      <c r="T79" s="301" t="s">
        <v>295</v>
      </c>
      <c r="U79" s="302">
        <v>230</v>
      </c>
      <c r="V79" s="303" t="s">
        <v>335</v>
      </c>
      <c r="W79" s="302">
        <v>350</v>
      </c>
      <c r="X79" s="303" t="s">
        <v>335</v>
      </c>
      <c r="Y79" s="304">
        <f t="shared" si="3"/>
        <v>120</v>
      </c>
      <c r="Z79" s="305" t="str">
        <f t="shared" si="3"/>
        <v>-</v>
      </c>
      <c r="AA79" s="306">
        <f t="shared" si="4"/>
        <v>100</v>
      </c>
      <c r="AB79" s="285">
        <v>50</v>
      </c>
    </row>
    <row r="80" spans="1:28" ht="17.25" customHeight="1" x14ac:dyDescent="0.15">
      <c r="H80" s="251">
        <v>12</v>
      </c>
      <c r="I80" s="251">
        <v>1</v>
      </c>
      <c r="J80" s="251">
        <v>66</v>
      </c>
      <c r="O80" s="353"/>
      <c r="P80" s="354"/>
      <c r="Q80" s="354"/>
      <c r="R80" s="311">
        <v>76</v>
      </c>
      <c r="S80" s="300" t="s">
        <v>413</v>
      </c>
      <c r="T80" s="301" t="s">
        <v>295</v>
      </c>
      <c r="U80" s="302">
        <v>230</v>
      </c>
      <c r="V80" s="303" t="s">
        <v>335</v>
      </c>
      <c r="W80" s="302">
        <v>350</v>
      </c>
      <c r="X80" s="303" t="s">
        <v>335</v>
      </c>
      <c r="Y80" s="304">
        <f t="shared" si="3"/>
        <v>120</v>
      </c>
      <c r="Z80" s="305" t="str">
        <f t="shared" si="3"/>
        <v>-</v>
      </c>
      <c r="AA80" s="306">
        <f t="shared" si="4"/>
        <v>100</v>
      </c>
      <c r="AB80" s="285">
        <v>50</v>
      </c>
    </row>
    <row r="81" spans="2:28" ht="17.25" hidden="1" customHeight="1" x14ac:dyDescent="0.15">
      <c r="B81" s="251">
        <v>1</v>
      </c>
      <c r="H81" s="251">
        <v>13</v>
      </c>
      <c r="I81" s="251">
        <v>2</v>
      </c>
      <c r="J81" s="251">
        <v>80</v>
      </c>
      <c r="O81" s="351" t="s">
        <v>414</v>
      </c>
      <c r="P81" s="351" t="s">
        <v>297</v>
      </c>
      <c r="Q81" s="351" t="s">
        <v>415</v>
      </c>
      <c r="R81" s="312">
        <v>77</v>
      </c>
      <c r="S81" s="314" t="s">
        <v>416</v>
      </c>
      <c r="T81" s="307" t="s">
        <v>295</v>
      </c>
      <c r="U81" s="315">
        <v>170</v>
      </c>
      <c r="V81" s="316" t="s">
        <v>335</v>
      </c>
      <c r="W81" s="315">
        <v>240</v>
      </c>
      <c r="X81" s="316" t="s">
        <v>335</v>
      </c>
      <c r="Y81" s="317">
        <f t="shared" si="3"/>
        <v>70</v>
      </c>
      <c r="Z81" s="318" t="str">
        <f t="shared" si="3"/>
        <v>-</v>
      </c>
      <c r="AA81" s="306">
        <f t="shared" si="4"/>
        <v>0</v>
      </c>
      <c r="AB81" s="285">
        <v>0</v>
      </c>
    </row>
    <row r="82" spans="2:28" ht="17.25" hidden="1" customHeight="1" x14ac:dyDescent="0.15">
      <c r="B82" s="251">
        <v>1</v>
      </c>
      <c r="H82" s="251">
        <v>13</v>
      </c>
      <c r="I82" s="251">
        <v>2</v>
      </c>
      <c r="J82" s="251">
        <v>81</v>
      </c>
      <c r="O82" s="352"/>
      <c r="P82" s="352"/>
      <c r="Q82" s="352"/>
      <c r="R82" s="285">
        <v>78</v>
      </c>
      <c r="S82" s="300" t="s">
        <v>417</v>
      </c>
      <c r="T82" s="301" t="s">
        <v>295</v>
      </c>
      <c r="U82" s="302">
        <v>210</v>
      </c>
      <c r="V82" s="303" t="s">
        <v>335</v>
      </c>
      <c r="W82" s="302">
        <v>240</v>
      </c>
      <c r="X82" s="303" t="s">
        <v>335</v>
      </c>
      <c r="Y82" s="304">
        <f t="shared" si="3"/>
        <v>30</v>
      </c>
      <c r="Z82" s="305" t="str">
        <f t="shared" si="3"/>
        <v>-</v>
      </c>
      <c r="AA82" s="306">
        <f t="shared" si="4"/>
        <v>0</v>
      </c>
      <c r="AB82" s="285">
        <v>0</v>
      </c>
    </row>
    <row r="83" spans="2:28" ht="17.25" customHeight="1" x14ac:dyDescent="0.15">
      <c r="B83" s="251">
        <v>1</v>
      </c>
      <c r="H83" s="251">
        <v>13</v>
      </c>
      <c r="I83" s="251">
        <v>2</v>
      </c>
      <c r="J83" s="251">
        <v>82</v>
      </c>
      <c r="O83" s="352"/>
      <c r="P83" s="352"/>
      <c r="Q83" s="352"/>
      <c r="R83" s="285">
        <v>79</v>
      </c>
      <c r="S83" s="300" t="s">
        <v>418</v>
      </c>
      <c r="T83" s="301" t="s">
        <v>295</v>
      </c>
      <c r="U83" s="302">
        <v>230</v>
      </c>
      <c r="V83" s="303" t="s">
        <v>335</v>
      </c>
      <c r="W83" s="302">
        <v>360</v>
      </c>
      <c r="X83" s="303" t="s">
        <v>335</v>
      </c>
      <c r="Y83" s="304">
        <f t="shared" si="3"/>
        <v>130</v>
      </c>
      <c r="Z83" s="305" t="str">
        <f t="shared" si="3"/>
        <v>-</v>
      </c>
      <c r="AA83" s="306">
        <f t="shared" si="4"/>
        <v>100</v>
      </c>
      <c r="AB83" s="285">
        <v>50</v>
      </c>
    </row>
    <row r="84" spans="2:28" ht="17.25" customHeight="1" x14ac:dyDescent="0.15">
      <c r="B84" s="251">
        <v>1</v>
      </c>
      <c r="H84" s="251">
        <v>13</v>
      </c>
      <c r="I84" s="251">
        <v>2</v>
      </c>
      <c r="J84" s="251">
        <v>83</v>
      </c>
      <c r="O84" s="352"/>
      <c r="P84" s="352"/>
      <c r="Q84" s="352"/>
      <c r="R84" s="285">
        <v>80</v>
      </c>
      <c r="S84" s="319" t="s">
        <v>419</v>
      </c>
      <c r="T84" s="308" t="s">
        <v>295</v>
      </c>
      <c r="U84" s="302">
        <v>230</v>
      </c>
      <c r="V84" s="303" t="s">
        <v>335</v>
      </c>
      <c r="W84" s="302">
        <v>440</v>
      </c>
      <c r="X84" s="303" t="s">
        <v>335</v>
      </c>
      <c r="Y84" s="304">
        <f t="shared" si="3"/>
        <v>210</v>
      </c>
      <c r="Z84" s="305" t="str">
        <f t="shared" si="3"/>
        <v>-</v>
      </c>
      <c r="AA84" s="306">
        <f t="shared" si="4"/>
        <v>200</v>
      </c>
      <c r="AB84" s="285">
        <v>100</v>
      </c>
    </row>
    <row r="85" spans="2:28" ht="0.75" hidden="1" customHeight="1" x14ac:dyDescent="0.15">
      <c r="B85" s="251">
        <v>1</v>
      </c>
      <c r="H85" s="251">
        <v>13</v>
      </c>
      <c r="I85" s="251">
        <v>2</v>
      </c>
      <c r="J85" s="251">
        <v>84</v>
      </c>
      <c r="O85" s="352"/>
      <c r="P85" s="352"/>
      <c r="Q85" s="352"/>
      <c r="R85" s="285">
        <v>81</v>
      </c>
      <c r="S85" s="300" t="s">
        <v>420</v>
      </c>
      <c r="T85" s="301" t="s">
        <v>295</v>
      </c>
      <c r="U85" s="302">
        <v>170</v>
      </c>
      <c r="V85" s="303" t="s">
        <v>335</v>
      </c>
      <c r="W85" s="302">
        <v>240</v>
      </c>
      <c r="X85" s="303" t="s">
        <v>335</v>
      </c>
      <c r="Y85" s="304">
        <f t="shared" si="3"/>
        <v>70</v>
      </c>
      <c r="Z85" s="305" t="str">
        <f t="shared" si="3"/>
        <v>-</v>
      </c>
      <c r="AA85" s="306">
        <f t="shared" si="4"/>
        <v>0</v>
      </c>
      <c r="AB85" s="285">
        <v>0</v>
      </c>
    </row>
    <row r="86" spans="2:28" ht="17.25" customHeight="1" x14ac:dyDescent="0.15">
      <c r="B86" s="251">
        <v>1</v>
      </c>
      <c r="H86" s="251">
        <v>13</v>
      </c>
      <c r="I86" s="251">
        <v>2</v>
      </c>
      <c r="J86" s="251">
        <v>85</v>
      </c>
      <c r="O86" s="352"/>
      <c r="P86" s="352"/>
      <c r="Q86" s="352"/>
      <c r="R86" s="285">
        <v>82</v>
      </c>
      <c r="S86" s="314" t="s">
        <v>421</v>
      </c>
      <c r="T86" s="307" t="s">
        <v>295</v>
      </c>
      <c r="U86" s="302">
        <v>210</v>
      </c>
      <c r="V86" s="303" t="s">
        <v>335</v>
      </c>
      <c r="W86" s="302">
        <v>360</v>
      </c>
      <c r="X86" s="303" t="s">
        <v>335</v>
      </c>
      <c r="Y86" s="304">
        <f t="shared" si="3"/>
        <v>150</v>
      </c>
      <c r="Z86" s="305" t="str">
        <f t="shared" si="3"/>
        <v>-</v>
      </c>
      <c r="AA86" s="306">
        <f t="shared" si="4"/>
        <v>100</v>
      </c>
      <c r="AB86" s="285">
        <v>50</v>
      </c>
    </row>
    <row r="87" spans="2:28" ht="17.25" customHeight="1" x14ac:dyDescent="0.15">
      <c r="B87" s="251">
        <v>1</v>
      </c>
      <c r="H87" s="251">
        <v>13</v>
      </c>
      <c r="I87" s="251">
        <v>2</v>
      </c>
      <c r="J87" s="251">
        <v>86</v>
      </c>
      <c r="O87" s="352"/>
      <c r="P87" s="352"/>
      <c r="Q87" s="352"/>
      <c r="R87" s="285">
        <v>83</v>
      </c>
      <c r="S87" s="300" t="s">
        <v>422</v>
      </c>
      <c r="T87" s="301" t="s">
        <v>295</v>
      </c>
      <c r="U87" s="302">
        <v>230</v>
      </c>
      <c r="V87" s="303" t="s">
        <v>335</v>
      </c>
      <c r="W87" s="302">
        <v>440</v>
      </c>
      <c r="X87" s="303" t="s">
        <v>335</v>
      </c>
      <c r="Y87" s="304">
        <f t="shared" si="3"/>
        <v>210</v>
      </c>
      <c r="Z87" s="305" t="str">
        <f t="shared" si="3"/>
        <v>-</v>
      </c>
      <c r="AA87" s="306">
        <f t="shared" si="4"/>
        <v>200</v>
      </c>
      <c r="AB87" s="285">
        <v>100</v>
      </c>
    </row>
    <row r="88" spans="2:28" ht="17.25" customHeight="1" x14ac:dyDescent="0.15">
      <c r="B88" s="251">
        <v>1</v>
      </c>
      <c r="H88" s="251">
        <v>13</v>
      </c>
      <c r="I88" s="251">
        <v>2</v>
      </c>
      <c r="J88" s="251">
        <v>87</v>
      </c>
      <c r="O88" s="352"/>
      <c r="P88" s="352"/>
      <c r="Q88" s="352"/>
      <c r="R88" s="285">
        <v>84</v>
      </c>
      <c r="S88" s="300" t="s">
        <v>423</v>
      </c>
      <c r="T88" s="301" t="s">
        <v>295</v>
      </c>
      <c r="U88" s="302">
        <v>170</v>
      </c>
      <c r="V88" s="303" t="s">
        <v>335</v>
      </c>
      <c r="W88" s="302">
        <v>360</v>
      </c>
      <c r="X88" s="303" t="s">
        <v>335</v>
      </c>
      <c r="Y88" s="304">
        <f t="shared" si="3"/>
        <v>190</v>
      </c>
      <c r="Z88" s="305" t="str">
        <f t="shared" si="3"/>
        <v>-</v>
      </c>
      <c r="AA88" s="306">
        <f t="shared" si="4"/>
        <v>100</v>
      </c>
      <c r="AB88" s="285">
        <v>50</v>
      </c>
    </row>
    <row r="89" spans="2:28" ht="17.25" customHeight="1" x14ac:dyDescent="0.15">
      <c r="B89" s="251">
        <v>1</v>
      </c>
      <c r="H89" s="251">
        <v>13</v>
      </c>
      <c r="I89" s="251">
        <v>2</v>
      </c>
      <c r="J89" s="251">
        <v>88</v>
      </c>
      <c r="O89" s="352"/>
      <c r="P89" s="352"/>
      <c r="Q89" s="352"/>
      <c r="R89" s="285">
        <v>85</v>
      </c>
      <c r="S89" s="300" t="s">
        <v>424</v>
      </c>
      <c r="T89" s="301" t="s">
        <v>295</v>
      </c>
      <c r="U89" s="302">
        <v>210</v>
      </c>
      <c r="V89" s="303" t="s">
        <v>335</v>
      </c>
      <c r="W89" s="302">
        <v>440</v>
      </c>
      <c r="X89" s="303" t="s">
        <v>335</v>
      </c>
      <c r="Y89" s="304">
        <f t="shared" si="3"/>
        <v>230</v>
      </c>
      <c r="Z89" s="305" t="str">
        <f t="shared" si="3"/>
        <v>-</v>
      </c>
      <c r="AA89" s="306">
        <f t="shared" si="4"/>
        <v>200</v>
      </c>
      <c r="AB89" s="285">
        <v>100</v>
      </c>
    </row>
    <row r="90" spans="2:28" ht="17.25" customHeight="1" x14ac:dyDescent="0.15">
      <c r="B90" s="251">
        <v>1</v>
      </c>
      <c r="H90" s="251">
        <v>13</v>
      </c>
      <c r="I90" s="251">
        <v>2</v>
      </c>
      <c r="J90" s="251">
        <v>89</v>
      </c>
      <c r="O90" s="352"/>
      <c r="P90" s="353"/>
      <c r="Q90" s="353"/>
      <c r="R90" s="285">
        <v>86</v>
      </c>
      <c r="S90" s="300" t="s">
        <v>425</v>
      </c>
      <c r="T90" s="301" t="s">
        <v>295</v>
      </c>
      <c r="U90" s="302">
        <v>170</v>
      </c>
      <c r="V90" s="303" t="s">
        <v>335</v>
      </c>
      <c r="W90" s="302">
        <v>360</v>
      </c>
      <c r="X90" s="303" t="s">
        <v>335</v>
      </c>
      <c r="Y90" s="304">
        <f t="shared" si="3"/>
        <v>190</v>
      </c>
      <c r="Z90" s="305" t="str">
        <f t="shared" si="3"/>
        <v>-</v>
      </c>
      <c r="AA90" s="306">
        <f t="shared" si="4"/>
        <v>100</v>
      </c>
      <c r="AB90" s="285">
        <v>50</v>
      </c>
    </row>
    <row r="91" spans="2:28" ht="17.25" customHeight="1" x14ac:dyDescent="0.15">
      <c r="B91" s="251">
        <v>1</v>
      </c>
      <c r="H91" s="251">
        <v>14</v>
      </c>
      <c r="I91" s="251">
        <v>2</v>
      </c>
      <c r="J91" s="251">
        <v>10</v>
      </c>
      <c r="O91" s="352"/>
      <c r="P91" s="351" t="s">
        <v>426</v>
      </c>
      <c r="Q91" s="351" t="s">
        <v>427</v>
      </c>
      <c r="R91" s="285">
        <v>87</v>
      </c>
      <c r="S91" s="300" t="s">
        <v>428</v>
      </c>
      <c r="T91" s="301" t="s">
        <v>295</v>
      </c>
      <c r="U91" s="302">
        <v>1380</v>
      </c>
      <c r="V91" s="303">
        <v>2630</v>
      </c>
      <c r="W91" s="302">
        <v>2520</v>
      </c>
      <c r="X91" s="303">
        <v>4290</v>
      </c>
      <c r="Y91" s="304">
        <f t="shared" si="3"/>
        <v>1140</v>
      </c>
      <c r="Z91" s="305">
        <f t="shared" si="3"/>
        <v>1660</v>
      </c>
      <c r="AA91" s="306">
        <f t="shared" si="4"/>
        <v>1100</v>
      </c>
      <c r="AB91" s="285">
        <v>550</v>
      </c>
    </row>
    <row r="92" spans="2:28" ht="17.25" customHeight="1" x14ac:dyDescent="0.15">
      <c r="B92" s="251">
        <v>1</v>
      </c>
      <c r="H92" s="251">
        <v>14</v>
      </c>
      <c r="I92" s="251">
        <v>2</v>
      </c>
      <c r="J92" s="251">
        <v>13</v>
      </c>
      <c r="O92" s="352"/>
      <c r="P92" s="352"/>
      <c r="Q92" s="353"/>
      <c r="R92" s="285">
        <v>88</v>
      </c>
      <c r="S92" s="300" t="s">
        <v>428</v>
      </c>
      <c r="T92" s="301" t="s">
        <v>299</v>
      </c>
      <c r="U92" s="302">
        <v>2830</v>
      </c>
      <c r="V92" s="303">
        <v>5370</v>
      </c>
      <c r="W92" s="302">
        <v>5130</v>
      </c>
      <c r="X92" s="303">
        <v>8730</v>
      </c>
      <c r="Y92" s="304">
        <f t="shared" si="3"/>
        <v>2300</v>
      </c>
      <c r="Z92" s="305">
        <f t="shared" si="3"/>
        <v>3360</v>
      </c>
      <c r="AA92" s="306">
        <f t="shared" si="4"/>
        <v>2300</v>
      </c>
      <c r="AB92" s="285">
        <v>1150</v>
      </c>
    </row>
    <row r="93" spans="2:28" ht="17.25" customHeight="1" x14ac:dyDescent="0.15">
      <c r="B93" s="251">
        <v>1</v>
      </c>
      <c r="H93" s="251">
        <v>14</v>
      </c>
      <c r="I93" s="251">
        <v>2</v>
      </c>
      <c r="J93" s="251">
        <v>108</v>
      </c>
      <c r="O93" s="353"/>
      <c r="P93" s="352"/>
      <c r="Q93" s="301" t="s">
        <v>429</v>
      </c>
      <c r="R93" s="285">
        <v>89</v>
      </c>
      <c r="S93" s="300" t="s">
        <v>429</v>
      </c>
      <c r="T93" s="301" t="s">
        <v>295</v>
      </c>
      <c r="U93" s="302">
        <v>910</v>
      </c>
      <c r="V93" s="303">
        <v>1730</v>
      </c>
      <c r="W93" s="302">
        <v>1930</v>
      </c>
      <c r="X93" s="303">
        <v>3290</v>
      </c>
      <c r="Y93" s="304">
        <f t="shared" si="3"/>
        <v>1020</v>
      </c>
      <c r="Z93" s="305">
        <f t="shared" si="3"/>
        <v>1560</v>
      </c>
      <c r="AA93" s="306">
        <f t="shared" si="4"/>
        <v>1000</v>
      </c>
      <c r="AB93" s="285">
        <v>500</v>
      </c>
    </row>
    <row r="94" spans="2:28" ht="17.25" customHeight="1" x14ac:dyDescent="0.15">
      <c r="B94" s="251">
        <v>1</v>
      </c>
      <c r="C94" s="251">
        <v>1</v>
      </c>
      <c r="H94" s="251">
        <v>14</v>
      </c>
      <c r="I94" s="251">
        <v>3</v>
      </c>
      <c r="J94" s="251">
        <v>12</v>
      </c>
      <c r="O94" s="351" t="s">
        <v>430</v>
      </c>
      <c r="P94" s="352"/>
      <c r="Q94" s="351" t="s">
        <v>427</v>
      </c>
      <c r="R94" s="285">
        <v>90</v>
      </c>
      <c r="S94" s="300" t="s">
        <v>431</v>
      </c>
      <c r="T94" s="301" t="s">
        <v>295</v>
      </c>
      <c r="U94" s="302">
        <v>1310</v>
      </c>
      <c r="V94" s="303" t="s">
        <v>335</v>
      </c>
      <c r="W94" s="302">
        <v>2440</v>
      </c>
      <c r="X94" s="303" t="s">
        <v>335</v>
      </c>
      <c r="Y94" s="304">
        <f t="shared" si="3"/>
        <v>1130</v>
      </c>
      <c r="Z94" s="305" t="str">
        <f t="shared" si="3"/>
        <v>-</v>
      </c>
      <c r="AA94" s="306">
        <f t="shared" si="4"/>
        <v>1100</v>
      </c>
      <c r="AB94" s="285">
        <v>550</v>
      </c>
    </row>
    <row r="95" spans="2:28" ht="17.25" customHeight="1" x14ac:dyDescent="0.15">
      <c r="B95" s="251">
        <v>1</v>
      </c>
      <c r="C95" s="251">
        <v>1</v>
      </c>
      <c r="H95" s="251">
        <v>14</v>
      </c>
      <c r="I95" s="251">
        <v>3</v>
      </c>
      <c r="J95" s="251">
        <v>15</v>
      </c>
      <c r="O95" s="353"/>
      <c r="P95" s="352"/>
      <c r="Q95" s="352"/>
      <c r="R95" s="285">
        <v>91</v>
      </c>
      <c r="S95" s="300" t="s">
        <v>431</v>
      </c>
      <c r="T95" s="301" t="s">
        <v>299</v>
      </c>
      <c r="U95" s="302">
        <v>2680</v>
      </c>
      <c r="V95" s="303" t="s">
        <v>335</v>
      </c>
      <c r="W95" s="302">
        <v>5050</v>
      </c>
      <c r="X95" s="303" t="s">
        <v>335</v>
      </c>
      <c r="Y95" s="304">
        <f t="shared" ref="Y95:Z127" si="5">IF(U95="-","-",+W95-U95)</f>
        <v>2370</v>
      </c>
      <c r="Z95" s="305" t="str">
        <f t="shared" si="5"/>
        <v>-</v>
      </c>
      <c r="AA95" s="306">
        <f t="shared" si="4"/>
        <v>2300</v>
      </c>
      <c r="AB95" s="285">
        <v>1150</v>
      </c>
    </row>
    <row r="96" spans="2:28" ht="17.25" customHeight="1" x14ac:dyDescent="0.15">
      <c r="C96" s="251">
        <v>1</v>
      </c>
      <c r="H96" s="251">
        <v>14</v>
      </c>
      <c r="I96" s="251">
        <v>4</v>
      </c>
      <c r="J96" s="251">
        <v>11</v>
      </c>
      <c r="O96" s="351" t="s">
        <v>432</v>
      </c>
      <c r="P96" s="352"/>
      <c r="Q96" s="352"/>
      <c r="R96" s="285">
        <v>92</v>
      </c>
      <c r="S96" s="300" t="s">
        <v>433</v>
      </c>
      <c r="T96" s="301" t="s">
        <v>295</v>
      </c>
      <c r="U96" s="302">
        <v>2670</v>
      </c>
      <c r="V96" s="303">
        <v>5070</v>
      </c>
      <c r="W96" s="302">
        <v>4650</v>
      </c>
      <c r="X96" s="303">
        <v>7910</v>
      </c>
      <c r="Y96" s="304">
        <f t="shared" si="5"/>
        <v>1980</v>
      </c>
      <c r="Z96" s="305">
        <f t="shared" si="5"/>
        <v>2840</v>
      </c>
      <c r="AA96" s="306">
        <f t="shared" si="4"/>
        <v>1900</v>
      </c>
      <c r="AB96" s="285">
        <v>950</v>
      </c>
    </row>
    <row r="97" spans="3:28" ht="17.25" customHeight="1" x14ac:dyDescent="0.15">
      <c r="C97" s="251">
        <v>1</v>
      </c>
      <c r="H97" s="251">
        <v>14</v>
      </c>
      <c r="I97" s="251">
        <v>4</v>
      </c>
      <c r="J97" s="251">
        <v>14</v>
      </c>
      <c r="O97" s="352"/>
      <c r="P97" s="352"/>
      <c r="Q97" s="353"/>
      <c r="R97" s="285">
        <v>93</v>
      </c>
      <c r="S97" s="300" t="s">
        <v>433</v>
      </c>
      <c r="T97" s="301" t="s">
        <v>299</v>
      </c>
      <c r="U97" s="302">
        <v>4540</v>
      </c>
      <c r="V97" s="303">
        <v>8630</v>
      </c>
      <c r="W97" s="302">
        <v>8050</v>
      </c>
      <c r="X97" s="303">
        <v>13690</v>
      </c>
      <c r="Y97" s="304">
        <f t="shared" si="5"/>
        <v>3510</v>
      </c>
      <c r="Z97" s="305">
        <f t="shared" si="5"/>
        <v>5060</v>
      </c>
      <c r="AA97" s="306">
        <f t="shared" si="4"/>
        <v>3500</v>
      </c>
      <c r="AB97" s="285">
        <v>1750</v>
      </c>
    </row>
    <row r="98" spans="3:28" ht="17.25" customHeight="1" x14ac:dyDescent="0.15">
      <c r="C98" s="251">
        <v>1</v>
      </c>
      <c r="H98" s="251">
        <v>14</v>
      </c>
      <c r="I98" s="251">
        <v>4</v>
      </c>
      <c r="J98" s="251">
        <v>32</v>
      </c>
      <c r="O98" s="352"/>
      <c r="P98" s="352"/>
      <c r="Q98" s="351" t="s">
        <v>434</v>
      </c>
      <c r="R98" s="285">
        <v>94</v>
      </c>
      <c r="S98" s="300" t="s">
        <v>435</v>
      </c>
      <c r="T98" s="301" t="s">
        <v>295</v>
      </c>
      <c r="U98" s="302">
        <v>3020</v>
      </c>
      <c r="V98" s="303">
        <v>5730</v>
      </c>
      <c r="W98" s="302">
        <v>5580</v>
      </c>
      <c r="X98" s="303">
        <v>9490</v>
      </c>
      <c r="Y98" s="304">
        <f t="shared" si="5"/>
        <v>2560</v>
      </c>
      <c r="Z98" s="305">
        <f t="shared" si="5"/>
        <v>3760</v>
      </c>
      <c r="AA98" s="306">
        <f t="shared" si="4"/>
        <v>2500</v>
      </c>
      <c r="AB98" s="285">
        <v>1250</v>
      </c>
    </row>
    <row r="99" spans="3:28" ht="17.25" customHeight="1" x14ac:dyDescent="0.15">
      <c r="C99" s="251">
        <v>1</v>
      </c>
      <c r="H99" s="251">
        <v>14</v>
      </c>
      <c r="I99" s="251">
        <v>4</v>
      </c>
      <c r="J99" s="251">
        <v>32</v>
      </c>
      <c r="O99" s="353"/>
      <c r="P99" s="353"/>
      <c r="Q99" s="353"/>
      <c r="R99" s="311">
        <v>95</v>
      </c>
      <c r="S99" s="300" t="s">
        <v>435</v>
      </c>
      <c r="T99" s="301" t="s">
        <v>436</v>
      </c>
      <c r="U99" s="302">
        <v>4890</v>
      </c>
      <c r="V99" s="303">
        <v>9290</v>
      </c>
      <c r="W99" s="302">
        <v>8980</v>
      </c>
      <c r="X99" s="303">
        <v>15270</v>
      </c>
      <c r="Y99" s="304">
        <f t="shared" si="5"/>
        <v>4090</v>
      </c>
      <c r="Z99" s="305">
        <f t="shared" si="5"/>
        <v>5980</v>
      </c>
      <c r="AA99" s="306">
        <f t="shared" si="4"/>
        <v>4000</v>
      </c>
      <c r="AB99" s="285">
        <v>2000</v>
      </c>
    </row>
    <row r="100" spans="3:28" ht="0.75" customHeight="1" x14ac:dyDescent="0.15">
      <c r="C100" s="251">
        <v>1</v>
      </c>
      <c r="H100" s="251">
        <v>14</v>
      </c>
      <c r="I100" s="251">
        <v>4</v>
      </c>
      <c r="J100" s="251">
        <v>67</v>
      </c>
      <c r="O100" s="351" t="s">
        <v>432</v>
      </c>
      <c r="P100" s="351" t="s">
        <v>296</v>
      </c>
      <c r="Q100" s="351" t="s">
        <v>437</v>
      </c>
      <c r="R100" s="312">
        <v>96</v>
      </c>
      <c r="S100" s="300" t="s">
        <v>438</v>
      </c>
      <c r="T100" s="301" t="s">
        <v>295</v>
      </c>
      <c r="U100" s="302" t="s">
        <v>356</v>
      </c>
      <c r="V100" s="303" t="s">
        <v>335</v>
      </c>
      <c r="W100" s="320">
        <v>170</v>
      </c>
      <c r="X100" s="303" t="s">
        <v>335</v>
      </c>
      <c r="Y100" s="304" t="str">
        <f t="shared" si="5"/>
        <v>-</v>
      </c>
      <c r="Z100" s="305" t="str">
        <f t="shared" si="5"/>
        <v>-</v>
      </c>
      <c r="AA100" s="313" t="s">
        <v>356</v>
      </c>
      <c r="AB100" s="285" t="s">
        <v>439</v>
      </c>
    </row>
    <row r="101" spans="3:28" ht="17.25" customHeight="1" x14ac:dyDescent="0.15">
      <c r="C101" s="251">
        <v>1</v>
      </c>
      <c r="H101" s="251">
        <v>14</v>
      </c>
      <c r="I101" s="251">
        <v>4</v>
      </c>
      <c r="J101" s="251">
        <v>68</v>
      </c>
      <c r="O101" s="352"/>
      <c r="P101" s="352"/>
      <c r="Q101" s="352"/>
      <c r="R101" s="285">
        <v>97</v>
      </c>
      <c r="S101" s="300" t="s">
        <v>440</v>
      </c>
      <c r="T101" s="301" t="s">
        <v>295</v>
      </c>
      <c r="U101" s="302">
        <v>210</v>
      </c>
      <c r="V101" s="303" t="s">
        <v>335</v>
      </c>
      <c r="W101" s="320">
        <v>380</v>
      </c>
      <c r="X101" s="303" t="s">
        <v>335</v>
      </c>
      <c r="Y101" s="304">
        <f t="shared" si="5"/>
        <v>170</v>
      </c>
      <c r="Z101" s="305" t="str">
        <f t="shared" si="5"/>
        <v>-</v>
      </c>
      <c r="AA101" s="306">
        <f t="shared" si="4"/>
        <v>100</v>
      </c>
      <c r="AB101" s="285">
        <v>50</v>
      </c>
    </row>
    <row r="102" spans="3:28" ht="17.25" customHeight="1" x14ac:dyDescent="0.15">
      <c r="C102" s="251">
        <v>1</v>
      </c>
      <c r="H102" s="251">
        <v>14</v>
      </c>
      <c r="I102" s="251">
        <v>4</v>
      </c>
      <c r="J102" s="251">
        <v>69</v>
      </c>
      <c r="O102" s="352"/>
      <c r="P102" s="352"/>
      <c r="Q102" s="352"/>
      <c r="R102" s="285">
        <v>98</v>
      </c>
      <c r="S102" s="300" t="s">
        <v>441</v>
      </c>
      <c r="T102" s="301" t="s">
        <v>295</v>
      </c>
      <c r="U102" s="302">
        <v>230</v>
      </c>
      <c r="V102" s="303" t="s">
        <v>335</v>
      </c>
      <c r="W102" s="320">
        <v>410</v>
      </c>
      <c r="X102" s="303" t="s">
        <v>335</v>
      </c>
      <c r="Y102" s="304">
        <f t="shared" si="5"/>
        <v>180</v>
      </c>
      <c r="Z102" s="305" t="str">
        <f t="shared" si="5"/>
        <v>-</v>
      </c>
      <c r="AA102" s="306">
        <f t="shared" si="4"/>
        <v>100</v>
      </c>
      <c r="AB102" s="285">
        <v>50</v>
      </c>
    </row>
    <row r="103" spans="3:28" ht="17.25" customHeight="1" x14ac:dyDescent="0.15">
      <c r="C103" s="251">
        <v>1</v>
      </c>
      <c r="H103" s="251">
        <v>14</v>
      </c>
      <c r="I103" s="251">
        <v>4</v>
      </c>
      <c r="J103" s="251">
        <v>70</v>
      </c>
      <c r="O103" s="352"/>
      <c r="P103" s="352"/>
      <c r="Q103" s="352"/>
      <c r="R103" s="285">
        <v>99</v>
      </c>
      <c r="S103" s="300" t="s">
        <v>442</v>
      </c>
      <c r="T103" s="301" t="s">
        <v>295</v>
      </c>
      <c r="U103" s="302">
        <v>280</v>
      </c>
      <c r="V103" s="303" t="s">
        <v>335</v>
      </c>
      <c r="W103" s="320">
        <v>570</v>
      </c>
      <c r="X103" s="303" t="s">
        <v>335</v>
      </c>
      <c r="Y103" s="304">
        <f t="shared" si="5"/>
        <v>290</v>
      </c>
      <c r="Z103" s="305" t="str">
        <f t="shared" si="5"/>
        <v>-</v>
      </c>
      <c r="AA103" s="306">
        <f t="shared" si="4"/>
        <v>200</v>
      </c>
      <c r="AB103" s="285">
        <v>150</v>
      </c>
    </row>
    <row r="104" spans="3:28" ht="17.25" customHeight="1" x14ac:dyDescent="0.15">
      <c r="C104" s="251">
        <v>1</v>
      </c>
      <c r="H104" s="251">
        <v>14</v>
      </c>
      <c r="I104" s="251">
        <v>4</v>
      </c>
      <c r="J104" s="251">
        <v>71</v>
      </c>
      <c r="O104" s="352"/>
      <c r="P104" s="352"/>
      <c r="Q104" s="352"/>
      <c r="R104" s="285">
        <v>100</v>
      </c>
      <c r="S104" s="300" t="s">
        <v>443</v>
      </c>
      <c r="T104" s="301" t="s">
        <v>295</v>
      </c>
      <c r="U104" s="302">
        <v>380</v>
      </c>
      <c r="V104" s="303" t="s">
        <v>335</v>
      </c>
      <c r="W104" s="320">
        <v>840</v>
      </c>
      <c r="X104" s="303" t="s">
        <v>335</v>
      </c>
      <c r="Y104" s="304">
        <f t="shared" si="5"/>
        <v>460</v>
      </c>
      <c r="Z104" s="305" t="str">
        <f t="shared" si="5"/>
        <v>-</v>
      </c>
      <c r="AA104" s="306">
        <f t="shared" si="4"/>
        <v>400</v>
      </c>
      <c r="AB104" s="285">
        <v>200</v>
      </c>
    </row>
    <row r="105" spans="3:28" ht="17.25" customHeight="1" x14ac:dyDescent="0.15">
      <c r="C105" s="251">
        <v>1</v>
      </c>
      <c r="H105" s="251">
        <v>14</v>
      </c>
      <c r="I105" s="251">
        <v>4</v>
      </c>
      <c r="J105" s="251">
        <v>72</v>
      </c>
      <c r="O105" s="352"/>
      <c r="P105" s="352"/>
      <c r="Q105" s="352"/>
      <c r="R105" s="285">
        <v>101</v>
      </c>
      <c r="S105" s="300" t="s">
        <v>444</v>
      </c>
      <c r="T105" s="301" t="s">
        <v>295</v>
      </c>
      <c r="U105" s="302">
        <v>380</v>
      </c>
      <c r="V105" s="303" t="s">
        <v>335</v>
      </c>
      <c r="W105" s="320">
        <v>840</v>
      </c>
      <c r="X105" s="303" t="s">
        <v>335</v>
      </c>
      <c r="Y105" s="304">
        <f t="shared" si="5"/>
        <v>460</v>
      </c>
      <c r="Z105" s="305" t="str">
        <f t="shared" si="5"/>
        <v>-</v>
      </c>
      <c r="AA105" s="306">
        <f t="shared" si="4"/>
        <v>400</v>
      </c>
      <c r="AB105" s="285">
        <v>200</v>
      </c>
    </row>
    <row r="106" spans="3:28" ht="17.25" customHeight="1" x14ac:dyDescent="0.15">
      <c r="C106" s="251">
        <v>1</v>
      </c>
      <c r="H106" s="251">
        <v>14</v>
      </c>
      <c r="I106" s="251">
        <v>4</v>
      </c>
      <c r="J106" s="251">
        <v>73</v>
      </c>
      <c r="O106" s="352"/>
      <c r="P106" s="352"/>
      <c r="Q106" s="352"/>
      <c r="R106" s="285">
        <v>102</v>
      </c>
      <c r="S106" s="300" t="s">
        <v>445</v>
      </c>
      <c r="T106" s="301" t="s">
        <v>295</v>
      </c>
      <c r="U106" s="302">
        <v>570</v>
      </c>
      <c r="V106" s="303" t="s">
        <v>335</v>
      </c>
      <c r="W106" s="320">
        <v>970</v>
      </c>
      <c r="X106" s="303" t="s">
        <v>335</v>
      </c>
      <c r="Y106" s="304">
        <f t="shared" si="5"/>
        <v>400</v>
      </c>
      <c r="Z106" s="305" t="str">
        <f t="shared" si="5"/>
        <v>-</v>
      </c>
      <c r="AA106" s="306">
        <f t="shared" si="4"/>
        <v>400</v>
      </c>
      <c r="AB106" s="285">
        <v>200</v>
      </c>
    </row>
    <row r="107" spans="3:28" ht="17.25" customHeight="1" x14ac:dyDescent="0.15">
      <c r="C107" s="251">
        <v>1</v>
      </c>
      <c r="H107" s="251">
        <v>14</v>
      </c>
      <c r="I107" s="251">
        <v>4</v>
      </c>
      <c r="J107" s="251">
        <v>74</v>
      </c>
      <c r="O107" s="352"/>
      <c r="P107" s="352"/>
      <c r="Q107" s="352"/>
      <c r="R107" s="285">
        <v>103</v>
      </c>
      <c r="S107" s="300" t="s">
        <v>446</v>
      </c>
      <c r="T107" s="301" t="s">
        <v>295</v>
      </c>
      <c r="U107" s="302">
        <v>210</v>
      </c>
      <c r="V107" s="303" t="s">
        <v>335</v>
      </c>
      <c r="W107" s="320">
        <v>380</v>
      </c>
      <c r="X107" s="303" t="s">
        <v>335</v>
      </c>
      <c r="Y107" s="304">
        <f t="shared" si="5"/>
        <v>170</v>
      </c>
      <c r="Z107" s="305" t="str">
        <f t="shared" si="5"/>
        <v>-</v>
      </c>
      <c r="AA107" s="306">
        <f t="shared" si="4"/>
        <v>100</v>
      </c>
      <c r="AB107" s="285">
        <v>50</v>
      </c>
    </row>
    <row r="108" spans="3:28" ht="17.25" customHeight="1" x14ac:dyDescent="0.15">
      <c r="C108" s="251">
        <v>1</v>
      </c>
      <c r="H108" s="251">
        <v>14</v>
      </c>
      <c r="I108" s="251">
        <v>4</v>
      </c>
      <c r="J108" s="251">
        <v>75</v>
      </c>
      <c r="O108" s="352"/>
      <c r="P108" s="352"/>
      <c r="Q108" s="352"/>
      <c r="R108" s="285">
        <v>104</v>
      </c>
      <c r="S108" s="300" t="s">
        <v>447</v>
      </c>
      <c r="T108" s="301" t="s">
        <v>295</v>
      </c>
      <c r="U108" s="302">
        <v>210</v>
      </c>
      <c r="V108" s="303" t="s">
        <v>335</v>
      </c>
      <c r="W108" s="320">
        <v>380</v>
      </c>
      <c r="X108" s="303" t="s">
        <v>335</v>
      </c>
      <c r="Y108" s="304">
        <f t="shared" si="5"/>
        <v>170</v>
      </c>
      <c r="Z108" s="305" t="str">
        <f t="shared" si="5"/>
        <v>-</v>
      </c>
      <c r="AA108" s="306">
        <f t="shared" si="4"/>
        <v>100</v>
      </c>
      <c r="AB108" s="285">
        <v>50</v>
      </c>
    </row>
    <row r="109" spans="3:28" ht="17.25" customHeight="1" x14ac:dyDescent="0.15">
      <c r="C109" s="251">
        <v>1</v>
      </c>
      <c r="H109" s="251">
        <v>14</v>
      </c>
      <c r="I109" s="251">
        <v>4</v>
      </c>
      <c r="J109" s="251">
        <v>76</v>
      </c>
      <c r="O109" s="352"/>
      <c r="P109" s="352"/>
      <c r="Q109" s="352"/>
      <c r="R109" s="285">
        <v>105</v>
      </c>
      <c r="S109" s="300" t="s">
        <v>448</v>
      </c>
      <c r="T109" s="301" t="s">
        <v>295</v>
      </c>
      <c r="U109" s="302">
        <v>230</v>
      </c>
      <c r="V109" s="303" t="s">
        <v>335</v>
      </c>
      <c r="W109" s="320">
        <v>410</v>
      </c>
      <c r="X109" s="303" t="s">
        <v>335</v>
      </c>
      <c r="Y109" s="304">
        <f t="shared" si="5"/>
        <v>180</v>
      </c>
      <c r="Z109" s="305" t="str">
        <f t="shared" si="5"/>
        <v>-</v>
      </c>
      <c r="AA109" s="306">
        <f t="shared" si="4"/>
        <v>100</v>
      </c>
      <c r="AB109" s="285">
        <v>50</v>
      </c>
    </row>
    <row r="110" spans="3:28" ht="17.25" customHeight="1" x14ac:dyDescent="0.15">
      <c r="C110" s="251">
        <v>1</v>
      </c>
      <c r="H110" s="251">
        <v>14</v>
      </c>
      <c r="I110" s="251">
        <v>4</v>
      </c>
      <c r="J110" s="251">
        <v>77</v>
      </c>
      <c r="O110" s="352"/>
      <c r="P110" s="352"/>
      <c r="Q110" s="352"/>
      <c r="R110" s="285">
        <v>106</v>
      </c>
      <c r="S110" s="300" t="s">
        <v>449</v>
      </c>
      <c r="T110" s="301" t="s">
        <v>295</v>
      </c>
      <c r="U110" s="302">
        <v>380</v>
      </c>
      <c r="V110" s="303" t="s">
        <v>335</v>
      </c>
      <c r="W110" s="320">
        <v>810</v>
      </c>
      <c r="X110" s="303" t="s">
        <v>335</v>
      </c>
      <c r="Y110" s="304">
        <f t="shared" si="5"/>
        <v>430</v>
      </c>
      <c r="Z110" s="305" t="str">
        <f t="shared" si="5"/>
        <v>-</v>
      </c>
      <c r="AA110" s="306">
        <f t="shared" si="4"/>
        <v>400</v>
      </c>
      <c r="AB110" s="285">
        <v>200</v>
      </c>
    </row>
    <row r="111" spans="3:28" ht="17.25" customHeight="1" x14ac:dyDescent="0.15">
      <c r="C111" s="251">
        <v>1</v>
      </c>
      <c r="H111" s="251">
        <v>14</v>
      </c>
      <c r="I111" s="251">
        <v>4</v>
      </c>
      <c r="J111" s="251">
        <v>78</v>
      </c>
      <c r="O111" s="352"/>
      <c r="P111" s="352"/>
      <c r="Q111" s="352"/>
      <c r="R111" s="285">
        <v>107</v>
      </c>
      <c r="S111" s="300" t="s">
        <v>450</v>
      </c>
      <c r="T111" s="301" t="s">
        <v>295</v>
      </c>
      <c r="U111" s="302">
        <v>380</v>
      </c>
      <c r="V111" s="303" t="s">
        <v>335</v>
      </c>
      <c r="W111" s="320">
        <v>810</v>
      </c>
      <c r="X111" s="303" t="s">
        <v>335</v>
      </c>
      <c r="Y111" s="304">
        <f t="shared" si="5"/>
        <v>430</v>
      </c>
      <c r="Z111" s="305" t="str">
        <f t="shared" si="5"/>
        <v>-</v>
      </c>
      <c r="AA111" s="306">
        <f t="shared" si="4"/>
        <v>400</v>
      </c>
      <c r="AB111" s="285">
        <v>200</v>
      </c>
    </row>
    <row r="112" spans="3:28" ht="17.25" customHeight="1" x14ac:dyDescent="0.15">
      <c r="C112" s="251">
        <v>1</v>
      </c>
      <c r="H112" s="251">
        <v>14</v>
      </c>
      <c r="I112" s="251">
        <v>4</v>
      </c>
      <c r="J112" s="251">
        <v>79</v>
      </c>
      <c r="O112" s="352"/>
      <c r="P112" s="352"/>
      <c r="Q112" s="352"/>
      <c r="R112" s="285">
        <v>108</v>
      </c>
      <c r="S112" s="300" t="s">
        <v>451</v>
      </c>
      <c r="T112" s="301" t="s">
        <v>295</v>
      </c>
      <c r="U112" s="302">
        <v>570</v>
      </c>
      <c r="V112" s="303" t="s">
        <v>335</v>
      </c>
      <c r="W112" s="320">
        <v>910</v>
      </c>
      <c r="X112" s="303" t="s">
        <v>335</v>
      </c>
      <c r="Y112" s="304">
        <f t="shared" si="5"/>
        <v>340</v>
      </c>
      <c r="Z112" s="305" t="str">
        <f t="shared" si="5"/>
        <v>-</v>
      </c>
      <c r="AA112" s="306">
        <f t="shared" si="4"/>
        <v>300</v>
      </c>
      <c r="AB112" s="285">
        <v>150</v>
      </c>
    </row>
    <row r="113" spans="3:28" ht="0.75" hidden="1" customHeight="1" x14ac:dyDescent="0.15">
      <c r="C113" s="251">
        <v>1</v>
      </c>
      <c r="H113" s="251">
        <v>14</v>
      </c>
      <c r="I113" s="251">
        <v>4</v>
      </c>
      <c r="J113" s="251">
        <v>79</v>
      </c>
      <c r="O113" s="352"/>
      <c r="P113" s="352"/>
      <c r="Q113" s="352"/>
      <c r="R113" s="285">
        <v>109</v>
      </c>
      <c r="S113" s="314" t="s">
        <v>452</v>
      </c>
      <c r="T113" s="301" t="s">
        <v>295</v>
      </c>
      <c r="U113" s="302" t="s">
        <v>335</v>
      </c>
      <c r="V113" s="303" t="s">
        <v>335</v>
      </c>
      <c r="W113" s="320">
        <v>130</v>
      </c>
      <c r="X113" s="303" t="s">
        <v>335</v>
      </c>
      <c r="Y113" s="304" t="str">
        <f t="shared" si="5"/>
        <v>-</v>
      </c>
      <c r="Z113" s="305" t="str">
        <f t="shared" si="5"/>
        <v>-</v>
      </c>
      <c r="AA113" s="313" t="s">
        <v>356</v>
      </c>
      <c r="AB113" s="285"/>
    </row>
    <row r="114" spans="3:28" ht="17.25" hidden="1" customHeight="1" x14ac:dyDescent="0.15">
      <c r="C114" s="251">
        <v>1</v>
      </c>
      <c r="H114" s="251">
        <v>14</v>
      </c>
      <c r="I114" s="251">
        <v>4</v>
      </c>
      <c r="J114" s="251">
        <v>75</v>
      </c>
      <c r="O114" s="352"/>
      <c r="P114" s="352"/>
      <c r="Q114" s="352"/>
      <c r="R114" s="285">
        <v>110</v>
      </c>
      <c r="S114" s="314" t="s">
        <v>453</v>
      </c>
      <c r="T114" s="307" t="s">
        <v>295</v>
      </c>
      <c r="U114" s="315">
        <v>210</v>
      </c>
      <c r="V114" s="316" t="s">
        <v>335</v>
      </c>
      <c r="W114" s="321">
        <v>290</v>
      </c>
      <c r="X114" s="316" t="s">
        <v>335</v>
      </c>
      <c r="Y114" s="317">
        <f t="shared" si="5"/>
        <v>80</v>
      </c>
      <c r="Z114" s="318" t="str">
        <f t="shared" si="5"/>
        <v>-</v>
      </c>
      <c r="AA114" s="306">
        <f t="shared" si="4"/>
        <v>0</v>
      </c>
      <c r="AB114" s="285">
        <v>0</v>
      </c>
    </row>
    <row r="115" spans="3:28" ht="17.25" customHeight="1" x14ac:dyDescent="0.15">
      <c r="C115" s="251">
        <v>1</v>
      </c>
      <c r="H115" s="251">
        <v>14</v>
      </c>
      <c r="I115" s="251">
        <v>4</v>
      </c>
      <c r="J115" s="251">
        <v>76</v>
      </c>
      <c r="O115" s="352"/>
      <c r="P115" s="352"/>
      <c r="Q115" s="352"/>
      <c r="R115" s="285">
        <v>111</v>
      </c>
      <c r="S115" s="300" t="s">
        <v>454</v>
      </c>
      <c r="T115" s="301" t="s">
        <v>295</v>
      </c>
      <c r="U115" s="302">
        <v>280</v>
      </c>
      <c r="V115" s="303" t="s">
        <v>335</v>
      </c>
      <c r="W115" s="320">
        <v>540</v>
      </c>
      <c r="X115" s="303" t="s">
        <v>335</v>
      </c>
      <c r="Y115" s="304">
        <f t="shared" si="5"/>
        <v>260</v>
      </c>
      <c r="Z115" s="305" t="str">
        <f t="shared" si="5"/>
        <v>-</v>
      </c>
      <c r="AA115" s="306">
        <f t="shared" si="4"/>
        <v>200</v>
      </c>
      <c r="AB115" s="285">
        <v>100</v>
      </c>
    </row>
    <row r="116" spans="3:28" ht="17.25" customHeight="1" x14ac:dyDescent="0.15">
      <c r="C116" s="251">
        <v>1</v>
      </c>
      <c r="H116" s="251">
        <v>14</v>
      </c>
      <c r="I116" s="251">
        <v>4</v>
      </c>
      <c r="J116" s="251">
        <v>77</v>
      </c>
      <c r="O116" s="352"/>
      <c r="P116" s="352"/>
      <c r="Q116" s="352"/>
      <c r="R116" s="285">
        <v>112</v>
      </c>
      <c r="S116" s="300" t="s">
        <v>455</v>
      </c>
      <c r="T116" s="301" t="s">
        <v>295</v>
      </c>
      <c r="U116" s="302">
        <v>280</v>
      </c>
      <c r="V116" s="303" t="s">
        <v>335</v>
      </c>
      <c r="W116" s="320">
        <v>540</v>
      </c>
      <c r="X116" s="303" t="s">
        <v>335</v>
      </c>
      <c r="Y116" s="304">
        <f t="shared" si="5"/>
        <v>260</v>
      </c>
      <c r="Z116" s="305" t="str">
        <f t="shared" si="5"/>
        <v>-</v>
      </c>
      <c r="AA116" s="306">
        <f t="shared" si="4"/>
        <v>200</v>
      </c>
      <c r="AB116" s="285">
        <v>100</v>
      </c>
    </row>
    <row r="117" spans="3:28" ht="17.25" customHeight="1" x14ac:dyDescent="0.15">
      <c r="C117" s="251">
        <v>1</v>
      </c>
      <c r="H117" s="251">
        <v>14</v>
      </c>
      <c r="I117" s="251">
        <v>4</v>
      </c>
      <c r="J117" s="251">
        <v>78</v>
      </c>
      <c r="O117" s="352"/>
      <c r="P117" s="352"/>
      <c r="Q117" s="352"/>
      <c r="R117" s="285">
        <v>113</v>
      </c>
      <c r="S117" s="300" t="s">
        <v>456</v>
      </c>
      <c r="T117" s="301" t="s">
        <v>295</v>
      </c>
      <c r="U117" s="302">
        <v>480</v>
      </c>
      <c r="V117" s="303" t="s">
        <v>335</v>
      </c>
      <c r="W117" s="320">
        <v>710</v>
      </c>
      <c r="X117" s="303" t="s">
        <v>335</v>
      </c>
      <c r="Y117" s="304">
        <f t="shared" si="5"/>
        <v>230</v>
      </c>
      <c r="Z117" s="305" t="str">
        <f t="shared" si="5"/>
        <v>-</v>
      </c>
      <c r="AA117" s="306">
        <f t="shared" si="4"/>
        <v>200</v>
      </c>
      <c r="AB117" s="285">
        <v>100</v>
      </c>
    </row>
    <row r="118" spans="3:28" ht="17.25" hidden="1" customHeight="1" x14ac:dyDescent="0.15">
      <c r="C118" s="251">
        <v>1</v>
      </c>
      <c r="H118" s="251">
        <v>14</v>
      </c>
      <c r="I118" s="251">
        <v>4</v>
      </c>
      <c r="J118" s="251">
        <v>75</v>
      </c>
      <c r="O118" s="352"/>
      <c r="P118" s="352"/>
      <c r="Q118" s="352"/>
      <c r="R118" s="285">
        <v>114</v>
      </c>
      <c r="S118" s="300" t="s">
        <v>457</v>
      </c>
      <c r="T118" s="301" t="s">
        <v>295</v>
      </c>
      <c r="U118" s="302">
        <v>210</v>
      </c>
      <c r="V118" s="303" t="s">
        <v>335</v>
      </c>
      <c r="W118" s="320">
        <v>230</v>
      </c>
      <c r="X118" s="303" t="s">
        <v>335</v>
      </c>
      <c r="Y118" s="304">
        <f t="shared" si="5"/>
        <v>20</v>
      </c>
      <c r="Z118" s="305" t="str">
        <f t="shared" si="5"/>
        <v>-</v>
      </c>
      <c r="AA118" s="306">
        <f t="shared" si="4"/>
        <v>0</v>
      </c>
      <c r="AB118" s="285">
        <v>0</v>
      </c>
    </row>
    <row r="119" spans="3:28" ht="17.25" customHeight="1" x14ac:dyDescent="0.15">
      <c r="C119" s="251">
        <v>1</v>
      </c>
      <c r="H119" s="251">
        <v>14</v>
      </c>
      <c r="I119" s="251">
        <v>4</v>
      </c>
      <c r="J119" s="251">
        <v>76</v>
      </c>
      <c r="O119" s="352"/>
      <c r="P119" s="352"/>
      <c r="Q119" s="352"/>
      <c r="R119" s="285">
        <v>115</v>
      </c>
      <c r="S119" s="300" t="s">
        <v>458</v>
      </c>
      <c r="T119" s="301" t="s">
        <v>295</v>
      </c>
      <c r="U119" s="302">
        <v>230</v>
      </c>
      <c r="V119" s="303" t="s">
        <v>335</v>
      </c>
      <c r="W119" s="320">
        <v>440</v>
      </c>
      <c r="X119" s="303" t="s">
        <v>335</v>
      </c>
      <c r="Y119" s="304">
        <f t="shared" si="5"/>
        <v>210</v>
      </c>
      <c r="Z119" s="305" t="str">
        <f t="shared" si="5"/>
        <v>-</v>
      </c>
      <c r="AA119" s="306">
        <f t="shared" si="4"/>
        <v>200</v>
      </c>
      <c r="AB119" s="285">
        <v>100</v>
      </c>
    </row>
    <row r="120" spans="3:28" ht="17.25" customHeight="1" x14ac:dyDescent="0.15">
      <c r="C120" s="251">
        <v>1</v>
      </c>
      <c r="H120" s="251">
        <v>14</v>
      </c>
      <c r="I120" s="251">
        <v>4</v>
      </c>
      <c r="J120" s="251">
        <v>77</v>
      </c>
      <c r="O120" s="352"/>
      <c r="P120" s="352"/>
      <c r="Q120" s="352"/>
      <c r="R120" s="285">
        <v>116</v>
      </c>
      <c r="S120" s="300" t="s">
        <v>459</v>
      </c>
      <c r="T120" s="301" t="s">
        <v>295</v>
      </c>
      <c r="U120" s="302">
        <v>280</v>
      </c>
      <c r="V120" s="303" t="s">
        <v>335</v>
      </c>
      <c r="W120" s="320">
        <v>440</v>
      </c>
      <c r="X120" s="303" t="s">
        <v>335</v>
      </c>
      <c r="Y120" s="304">
        <f t="shared" si="5"/>
        <v>160</v>
      </c>
      <c r="Z120" s="305" t="str">
        <f t="shared" si="5"/>
        <v>-</v>
      </c>
      <c r="AA120" s="306">
        <f t="shared" si="4"/>
        <v>100</v>
      </c>
      <c r="AB120" s="285">
        <v>50</v>
      </c>
    </row>
    <row r="121" spans="3:28" ht="17.25" customHeight="1" x14ac:dyDescent="0.15">
      <c r="C121" s="251">
        <v>1</v>
      </c>
      <c r="H121" s="251">
        <v>14</v>
      </c>
      <c r="I121" s="251">
        <v>4</v>
      </c>
      <c r="J121" s="251">
        <v>78</v>
      </c>
      <c r="O121" s="352"/>
      <c r="P121" s="352"/>
      <c r="Q121" s="352"/>
      <c r="R121" s="285">
        <v>117</v>
      </c>
      <c r="S121" s="300" t="s">
        <v>460</v>
      </c>
      <c r="T121" s="301" t="s">
        <v>295</v>
      </c>
      <c r="U121" s="302">
        <v>480</v>
      </c>
      <c r="V121" s="303" t="s">
        <v>335</v>
      </c>
      <c r="W121" s="320">
        <v>710</v>
      </c>
      <c r="X121" s="303" t="s">
        <v>335</v>
      </c>
      <c r="Y121" s="304">
        <f t="shared" si="5"/>
        <v>230</v>
      </c>
      <c r="Z121" s="305" t="str">
        <f t="shared" si="5"/>
        <v>-</v>
      </c>
      <c r="AA121" s="306">
        <f t="shared" si="4"/>
        <v>200</v>
      </c>
      <c r="AB121" s="285">
        <v>100</v>
      </c>
    </row>
    <row r="122" spans="3:28" ht="17.25" customHeight="1" x14ac:dyDescent="0.15">
      <c r="C122" s="251">
        <v>1</v>
      </c>
      <c r="H122" s="251">
        <v>14</v>
      </c>
      <c r="I122" s="251">
        <v>4</v>
      </c>
      <c r="J122" s="251">
        <v>76</v>
      </c>
      <c r="O122" s="352"/>
      <c r="P122" s="352"/>
      <c r="Q122" s="352"/>
      <c r="R122" s="285">
        <v>118</v>
      </c>
      <c r="S122" s="300" t="s">
        <v>461</v>
      </c>
      <c r="T122" s="301" t="s">
        <v>295</v>
      </c>
      <c r="U122" s="302">
        <v>230</v>
      </c>
      <c r="V122" s="303" t="s">
        <v>335</v>
      </c>
      <c r="W122" s="320">
        <v>390</v>
      </c>
      <c r="X122" s="303" t="s">
        <v>335</v>
      </c>
      <c r="Y122" s="304">
        <f t="shared" si="5"/>
        <v>160</v>
      </c>
      <c r="Z122" s="305" t="str">
        <f t="shared" si="5"/>
        <v>-</v>
      </c>
      <c r="AA122" s="306">
        <f t="shared" si="4"/>
        <v>100</v>
      </c>
      <c r="AB122" s="285">
        <v>50</v>
      </c>
    </row>
    <row r="123" spans="3:28" ht="17.25" customHeight="1" x14ac:dyDescent="0.15">
      <c r="C123" s="251">
        <v>1</v>
      </c>
      <c r="H123" s="251">
        <v>14</v>
      </c>
      <c r="I123" s="251">
        <v>4</v>
      </c>
      <c r="J123" s="251">
        <v>77</v>
      </c>
      <c r="O123" s="352"/>
      <c r="P123" s="352"/>
      <c r="Q123" s="352"/>
      <c r="R123" s="285">
        <v>119</v>
      </c>
      <c r="S123" s="300" t="s">
        <v>462</v>
      </c>
      <c r="T123" s="301" t="s">
        <v>295</v>
      </c>
      <c r="U123" s="302">
        <v>230</v>
      </c>
      <c r="V123" s="303" t="s">
        <v>335</v>
      </c>
      <c r="W123" s="320">
        <v>390</v>
      </c>
      <c r="X123" s="303" t="s">
        <v>335</v>
      </c>
      <c r="Y123" s="304">
        <f t="shared" si="5"/>
        <v>160</v>
      </c>
      <c r="Z123" s="305" t="str">
        <f t="shared" si="5"/>
        <v>-</v>
      </c>
      <c r="AA123" s="306">
        <f t="shared" si="4"/>
        <v>100</v>
      </c>
      <c r="AB123" s="285">
        <v>50</v>
      </c>
    </row>
    <row r="124" spans="3:28" ht="17.25" customHeight="1" x14ac:dyDescent="0.15">
      <c r="C124" s="251">
        <v>1</v>
      </c>
      <c r="H124" s="251">
        <v>14</v>
      </c>
      <c r="I124" s="251">
        <v>4</v>
      </c>
      <c r="J124" s="251">
        <v>78</v>
      </c>
      <c r="O124" s="352"/>
      <c r="P124" s="352"/>
      <c r="Q124" s="352"/>
      <c r="R124" s="285">
        <v>120</v>
      </c>
      <c r="S124" s="300" t="s">
        <v>463</v>
      </c>
      <c r="T124" s="301" t="s">
        <v>295</v>
      </c>
      <c r="U124" s="302">
        <v>380</v>
      </c>
      <c r="V124" s="303" t="s">
        <v>335</v>
      </c>
      <c r="W124" s="320">
        <v>530</v>
      </c>
      <c r="X124" s="303" t="s">
        <v>335</v>
      </c>
      <c r="Y124" s="304">
        <f t="shared" si="5"/>
        <v>150</v>
      </c>
      <c r="Z124" s="305" t="str">
        <f t="shared" si="5"/>
        <v>-</v>
      </c>
      <c r="AA124" s="306">
        <f t="shared" si="4"/>
        <v>100</v>
      </c>
      <c r="AB124" s="285">
        <v>50</v>
      </c>
    </row>
    <row r="125" spans="3:28" ht="0.75" hidden="1" customHeight="1" x14ac:dyDescent="0.15">
      <c r="C125" s="251">
        <v>1</v>
      </c>
      <c r="H125" s="251">
        <v>14</v>
      </c>
      <c r="I125" s="251">
        <v>4</v>
      </c>
      <c r="J125" s="251">
        <v>79</v>
      </c>
      <c r="O125" s="352"/>
      <c r="P125" s="352"/>
      <c r="Q125" s="352"/>
      <c r="R125" s="285">
        <v>121</v>
      </c>
      <c r="S125" s="314" t="s">
        <v>464</v>
      </c>
      <c r="T125" s="301" t="s">
        <v>295</v>
      </c>
      <c r="U125" s="302" t="s">
        <v>335</v>
      </c>
      <c r="V125" s="303" t="s">
        <v>335</v>
      </c>
      <c r="W125" s="320">
        <v>60</v>
      </c>
      <c r="X125" s="303" t="s">
        <v>335</v>
      </c>
      <c r="Y125" s="304" t="str">
        <f t="shared" si="5"/>
        <v>-</v>
      </c>
      <c r="Z125" s="305" t="str">
        <f t="shared" si="5"/>
        <v>-</v>
      </c>
      <c r="AA125" s="313" t="s">
        <v>356</v>
      </c>
      <c r="AB125" s="285"/>
    </row>
    <row r="126" spans="3:28" ht="17.25" customHeight="1" x14ac:dyDescent="0.15">
      <c r="C126" s="251">
        <v>1</v>
      </c>
      <c r="H126" s="251">
        <v>14</v>
      </c>
      <c r="I126" s="251">
        <v>4</v>
      </c>
      <c r="J126" s="251">
        <v>78</v>
      </c>
      <c r="O126" s="352"/>
      <c r="P126" s="352"/>
      <c r="Q126" s="352"/>
      <c r="R126" s="285">
        <v>122</v>
      </c>
      <c r="S126" s="300" t="s">
        <v>465</v>
      </c>
      <c r="T126" s="301" t="s">
        <v>295</v>
      </c>
      <c r="U126" s="302">
        <v>280</v>
      </c>
      <c r="V126" s="303" t="s">
        <v>335</v>
      </c>
      <c r="W126" s="320">
        <v>610</v>
      </c>
      <c r="X126" s="303" t="s">
        <v>335</v>
      </c>
      <c r="Y126" s="304">
        <f t="shared" si="5"/>
        <v>330</v>
      </c>
      <c r="Z126" s="305" t="str">
        <f t="shared" si="5"/>
        <v>-</v>
      </c>
      <c r="AA126" s="306">
        <f t="shared" si="4"/>
        <v>300</v>
      </c>
      <c r="AB126" s="285">
        <v>150</v>
      </c>
    </row>
    <row r="127" spans="3:28" ht="17.25" customHeight="1" x14ac:dyDescent="0.15">
      <c r="C127" s="251">
        <v>1</v>
      </c>
      <c r="H127" s="251">
        <v>14</v>
      </c>
      <c r="I127" s="251">
        <v>4</v>
      </c>
      <c r="J127" s="251">
        <v>79</v>
      </c>
      <c r="O127" s="355"/>
      <c r="P127" s="355"/>
      <c r="Q127" s="355"/>
      <c r="R127" s="311">
        <v>123</v>
      </c>
      <c r="S127" s="322" t="s">
        <v>466</v>
      </c>
      <c r="T127" s="323" t="s">
        <v>295</v>
      </c>
      <c r="U127" s="324">
        <v>230</v>
      </c>
      <c r="V127" s="325" t="s">
        <v>335</v>
      </c>
      <c r="W127" s="326">
        <v>610</v>
      </c>
      <c r="X127" s="325" t="s">
        <v>335</v>
      </c>
      <c r="Y127" s="327">
        <f t="shared" si="5"/>
        <v>380</v>
      </c>
      <c r="Z127" s="328" t="str">
        <f t="shared" si="5"/>
        <v>-</v>
      </c>
      <c r="AA127" s="329">
        <f t="shared" si="4"/>
        <v>300</v>
      </c>
      <c r="AB127" s="311">
        <v>150</v>
      </c>
    </row>
  </sheetData>
  <sheetProtection algorithmName="SHA-512" hashValue="U1RA49PsgI/lBlVjZwquF0lgIl0iQrJrfXPj/akk5tYJAB9JLte/aEsEEkoIcE37U44D3n4W0MHrrx5G6N8CkQ==" saltValue="uUYFtU2066OrzZIdxc8RHg==" spinCount="100000" sheet="1" objects="1" scenarios="1"/>
  <autoFilter ref="A9:Z18" xr:uid="{00000000-0009-0000-0000-000000000000}"/>
  <mergeCells count="50">
    <mergeCell ref="W6:X6"/>
    <mergeCell ref="AA6:AB6"/>
    <mergeCell ref="P71:P73"/>
    <mergeCell ref="Q71:Q73"/>
    <mergeCell ref="Z2:AB2"/>
    <mergeCell ref="Z3:AB3"/>
    <mergeCell ref="A6:A7"/>
    <mergeCell ref="B6:B7"/>
    <mergeCell ref="C6:C7"/>
    <mergeCell ref="D6:D7"/>
    <mergeCell ref="E6:E7"/>
    <mergeCell ref="F6:F7"/>
    <mergeCell ref="G6:G7"/>
    <mergeCell ref="H6:H7"/>
    <mergeCell ref="I6:I7"/>
    <mergeCell ref="J6:J7"/>
    <mergeCell ref="R6:R8"/>
    <mergeCell ref="U6:V6"/>
    <mergeCell ref="O58:O80"/>
    <mergeCell ref="P58:P62"/>
    <mergeCell ref="Y6:Z6"/>
    <mergeCell ref="Q74:Q76"/>
    <mergeCell ref="O10:O57"/>
    <mergeCell ref="P10:P31"/>
    <mergeCell ref="Q10:Q18"/>
    <mergeCell ref="Q19:Q30"/>
    <mergeCell ref="P32:P46"/>
    <mergeCell ref="Q32:Q46"/>
    <mergeCell ref="P48:P57"/>
    <mergeCell ref="Q48:Q57"/>
    <mergeCell ref="P63:P65"/>
    <mergeCell ref="Q63:Q65"/>
    <mergeCell ref="P67:P70"/>
    <mergeCell ref="Q67:Q70"/>
    <mergeCell ref="Q58:Q62"/>
    <mergeCell ref="O96:O99"/>
    <mergeCell ref="P74:P77"/>
    <mergeCell ref="Q98:Q99"/>
    <mergeCell ref="O100:O127"/>
    <mergeCell ref="P100:P127"/>
    <mergeCell ref="Q100:Q127"/>
    <mergeCell ref="P78:P80"/>
    <mergeCell ref="Q78:Q80"/>
    <mergeCell ref="O81:O93"/>
    <mergeCell ref="P81:P90"/>
    <mergeCell ref="Q81:Q90"/>
    <mergeCell ref="P91:P99"/>
    <mergeCell ref="Q91:Q92"/>
    <mergeCell ref="O94:O95"/>
    <mergeCell ref="Q94:Q97"/>
  </mergeCells>
  <phoneticPr fontId="1"/>
  <printOptions horizontalCentered="1"/>
  <pageMargins left="0.23622047244094491" right="0.23622047244094491" top="0.49" bottom="0.47" header="0.31496062992125984" footer="0.31496062992125984"/>
  <pageSetup paperSize="9" scale="72" fitToHeight="9" orientation="portrait" r:id="rId1"/>
  <headerFooter alignWithMargins="0"/>
  <rowBreaks count="1" manualBreakCount="1">
    <brk id="80" min="13" max="2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B91B7-F22F-4CC6-ACF9-2133EDDBEA46}">
  <sheetPr>
    <tabColor rgb="FFFF0000"/>
  </sheetPr>
  <dimension ref="B1:E10"/>
  <sheetViews>
    <sheetView view="pageBreakPreview" zoomScale="104" zoomScaleNormal="100" zoomScaleSheetLayoutView="104" workbookViewId="0">
      <selection activeCell="H14" sqref="H14"/>
    </sheetView>
  </sheetViews>
  <sheetFormatPr defaultRowHeight="37.5" customHeight="1" x14ac:dyDescent="0.15"/>
  <cols>
    <col min="1" max="1" width="9" style="250"/>
    <col min="2" max="4" width="17.125" style="250" customWidth="1"/>
    <col min="5" max="5" width="33.75" style="250" customWidth="1"/>
    <col min="6" max="16384" width="9" style="250"/>
  </cols>
  <sheetData>
    <row r="1" spans="2:5" ht="37.5" customHeight="1" x14ac:dyDescent="0.15">
      <c r="B1" s="332" t="s">
        <v>467</v>
      </c>
      <c r="E1" s="333" t="s">
        <v>302</v>
      </c>
    </row>
    <row r="2" spans="2:5" ht="37.5" customHeight="1" x14ac:dyDescent="0.15">
      <c r="E2" s="334" t="s">
        <v>468</v>
      </c>
    </row>
    <row r="3" spans="2:5" ht="37.5" customHeight="1" thickBot="1" x14ac:dyDescent="0.2">
      <c r="B3" s="335" t="s">
        <v>469</v>
      </c>
      <c r="D3" s="336"/>
    </row>
    <row r="4" spans="2:5" ht="54" customHeight="1" thickBot="1" x14ac:dyDescent="0.2">
      <c r="B4" s="335" t="s">
        <v>470</v>
      </c>
      <c r="C4" s="370" t="s">
        <v>471</v>
      </c>
      <c r="D4" s="372" t="s">
        <v>472</v>
      </c>
      <c r="E4" s="337" t="s">
        <v>473</v>
      </c>
    </row>
    <row r="5" spans="2:5" ht="54" customHeight="1" thickBot="1" x14ac:dyDescent="0.2">
      <c r="C5" s="371"/>
      <c r="D5" s="373"/>
      <c r="E5" s="337" t="s">
        <v>474</v>
      </c>
    </row>
    <row r="6" spans="2:5" ht="37.5" customHeight="1" thickBot="1" x14ac:dyDescent="0.2">
      <c r="B6" s="338" t="s">
        <v>475</v>
      </c>
      <c r="C6" s="374" t="s">
        <v>476</v>
      </c>
      <c r="D6" s="339" t="s">
        <v>477</v>
      </c>
      <c r="E6" s="340">
        <v>4300</v>
      </c>
    </row>
    <row r="7" spans="2:5" ht="37.5" customHeight="1" thickBot="1" x14ac:dyDescent="0.2">
      <c r="B7" s="338" t="s">
        <v>478</v>
      </c>
      <c r="C7" s="375"/>
      <c r="D7" s="341" t="s">
        <v>479</v>
      </c>
      <c r="E7" s="342">
        <v>2600</v>
      </c>
    </row>
    <row r="8" spans="2:5" ht="37.5" customHeight="1" thickBot="1" x14ac:dyDescent="0.2">
      <c r="B8" s="338" t="s">
        <v>480</v>
      </c>
      <c r="C8" s="375"/>
      <c r="D8" s="341" t="s">
        <v>481</v>
      </c>
      <c r="E8" s="342">
        <v>3400</v>
      </c>
    </row>
    <row r="9" spans="2:5" ht="37.5" customHeight="1" thickBot="1" x14ac:dyDescent="0.2">
      <c r="B9" s="338" t="s">
        <v>482</v>
      </c>
      <c r="C9" s="375"/>
      <c r="D9" s="341" t="s">
        <v>483</v>
      </c>
      <c r="E9" s="342">
        <v>4400</v>
      </c>
    </row>
    <row r="10" spans="2:5" ht="37.5" customHeight="1" thickBot="1" x14ac:dyDescent="0.2">
      <c r="B10" s="338" t="s">
        <v>484</v>
      </c>
      <c r="C10" s="376"/>
      <c r="D10" s="343" t="s">
        <v>485</v>
      </c>
      <c r="E10" s="344">
        <v>3900</v>
      </c>
    </row>
  </sheetData>
  <sheetProtection algorithmName="SHA-512" hashValue="mDh+D+WS2SR6PEyQrXR//85ZNQ25mNZoMf3QJxQfvKfOJVjMEhvu9x3PvjSWm4hpySNXzoElgZXKPc004vFCjw==" saltValue="8h0veIp9oJdpHFRA1SmhRQ==" spinCount="100000" sheet="1" objects="1" scenarios="1"/>
  <mergeCells count="3">
    <mergeCell ref="C4:C5"/>
    <mergeCell ref="D4:D5"/>
    <mergeCell ref="C6:C10"/>
  </mergeCells>
  <phoneticPr fontId="1"/>
  <pageMargins left="0.7" right="0.7" top="0.75" bottom="0.75"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E0470-5559-4F38-AE19-058A06C2E58C}">
  <dimension ref="B1:AH62"/>
  <sheetViews>
    <sheetView showZeros="0" view="pageBreakPreview" zoomScaleNormal="120" zoomScaleSheetLayoutView="100" workbookViewId="0">
      <selection activeCell="AH33" sqref="AH33"/>
    </sheetView>
  </sheetViews>
  <sheetFormatPr defaultColWidth="5.25" defaultRowHeight="14.25" customHeight="1" x14ac:dyDescent="0.15"/>
  <cols>
    <col min="1" max="16384" width="5.25" style="8"/>
  </cols>
  <sheetData>
    <row r="1" spans="2:34" ht="32.25" customHeight="1" x14ac:dyDescent="0.15">
      <c r="B1" s="387" t="s">
        <v>182</v>
      </c>
      <c r="C1" s="387"/>
      <c r="D1" s="387"/>
      <c r="E1" s="387"/>
      <c r="F1" s="387"/>
      <c r="G1" s="387"/>
      <c r="H1" s="387"/>
      <c r="I1" s="387"/>
      <c r="J1" s="387"/>
      <c r="K1" s="387"/>
      <c r="L1" s="387"/>
      <c r="M1" s="387"/>
      <c r="N1" s="387"/>
      <c r="O1" s="387"/>
      <c r="P1" s="387"/>
      <c r="R1" s="387"/>
      <c r="S1" s="387"/>
      <c r="T1" s="387"/>
      <c r="U1" s="387"/>
      <c r="V1" s="387"/>
      <c r="W1" s="387"/>
      <c r="X1" s="387"/>
      <c r="Y1" s="387"/>
      <c r="Z1" s="387"/>
      <c r="AA1" s="387"/>
      <c r="AB1" s="387"/>
      <c r="AC1" s="387"/>
      <c r="AD1" s="387"/>
      <c r="AE1" s="387"/>
      <c r="AF1" s="387"/>
      <c r="AG1" s="387"/>
    </row>
    <row r="2" spans="2:34" ht="14.25" customHeight="1" x14ac:dyDescent="0.15">
      <c r="B2" s="9" t="s">
        <v>273</v>
      </c>
      <c r="E2" s="9"/>
      <c r="F2" s="9"/>
      <c r="G2" s="9"/>
      <c r="S2" s="9" t="s">
        <v>273</v>
      </c>
      <c r="V2" s="9"/>
      <c r="W2" s="9"/>
      <c r="X2" s="9"/>
    </row>
    <row r="3" spans="2:34" ht="14.25" customHeight="1" x14ac:dyDescent="0.15">
      <c r="C3" s="394"/>
      <c r="D3" s="394"/>
      <c r="E3" s="394"/>
      <c r="L3" s="388" t="s">
        <v>0</v>
      </c>
      <c r="M3" s="388"/>
      <c r="N3" s="389">
        <f>情報シート!C3</f>
        <v>0</v>
      </c>
      <c r="O3" s="390"/>
      <c r="P3" s="390"/>
      <c r="Q3" s="391"/>
      <c r="AC3" s="388" t="s">
        <v>0</v>
      </c>
      <c r="AD3" s="388"/>
      <c r="AE3" s="389">
        <f>情報シート!S3</f>
        <v>45748</v>
      </c>
      <c r="AF3" s="390"/>
      <c r="AG3" s="390"/>
      <c r="AH3" s="391"/>
    </row>
    <row r="4" spans="2:34" ht="14.25" customHeight="1" x14ac:dyDescent="0.15">
      <c r="C4" s="394"/>
      <c r="D4" s="394"/>
      <c r="E4" s="394"/>
    </row>
    <row r="5" spans="2:34" ht="14.25" customHeight="1" x14ac:dyDescent="0.15">
      <c r="B5" s="392" t="s">
        <v>112</v>
      </c>
      <c r="C5" s="392"/>
      <c r="D5" s="392"/>
      <c r="E5" s="392"/>
      <c r="F5" s="392"/>
      <c r="G5" s="392"/>
      <c r="H5" s="11"/>
      <c r="I5" s="11"/>
      <c r="R5" s="392" t="s">
        <v>112</v>
      </c>
      <c r="S5" s="392"/>
      <c r="T5" s="392"/>
      <c r="U5" s="392"/>
      <c r="V5" s="392"/>
      <c r="W5" s="392"/>
      <c r="X5" s="392"/>
      <c r="Y5" s="11"/>
      <c r="Z5" s="11"/>
    </row>
    <row r="6" spans="2:34" ht="14.25" customHeight="1" x14ac:dyDescent="0.15">
      <c r="B6" s="21"/>
      <c r="C6" s="74" t="s">
        <v>113</v>
      </c>
      <c r="D6" s="393" t="s">
        <v>124</v>
      </c>
      <c r="E6" s="393"/>
      <c r="F6" s="393"/>
      <c r="G6" s="13" t="s">
        <v>114</v>
      </c>
      <c r="H6" s="13"/>
      <c r="R6" s="21"/>
      <c r="S6" s="21"/>
      <c r="T6" s="74" t="s">
        <v>113</v>
      </c>
      <c r="U6" s="393" t="s">
        <v>124</v>
      </c>
      <c r="V6" s="393"/>
      <c r="W6" s="393"/>
      <c r="X6" s="13" t="s">
        <v>114</v>
      </c>
      <c r="Y6" s="13"/>
    </row>
    <row r="7" spans="2:34" ht="14.25" customHeight="1" x14ac:dyDescent="0.15">
      <c r="B7" s="21"/>
      <c r="C7" s="21"/>
      <c r="D7" s="393"/>
      <c r="E7" s="393"/>
      <c r="F7" s="393"/>
      <c r="G7" s="167"/>
      <c r="K7" s="153" t="s">
        <v>161</v>
      </c>
      <c r="L7" s="395">
        <f>情報シート!C4</f>
        <v>0</v>
      </c>
      <c r="M7" s="395"/>
      <c r="N7" s="66"/>
      <c r="O7" s="66"/>
      <c r="R7" s="21"/>
      <c r="S7" s="21"/>
      <c r="T7" s="21"/>
      <c r="U7" s="393"/>
      <c r="V7" s="393"/>
      <c r="W7" s="393"/>
      <c r="X7" s="167"/>
      <c r="AB7" s="153" t="s">
        <v>161</v>
      </c>
      <c r="AC7" s="395" t="str">
        <f>情報シート!S4</f>
        <v>850-8570</v>
      </c>
      <c r="AD7" s="395"/>
      <c r="AE7" s="66"/>
      <c r="AF7" s="66"/>
    </row>
    <row r="8" spans="2:34" ht="14.25" customHeight="1" x14ac:dyDescent="0.15">
      <c r="J8" s="107"/>
      <c r="K8" s="155" t="s">
        <v>1</v>
      </c>
      <c r="L8" s="378">
        <f>情報シート!C5</f>
        <v>0</v>
      </c>
      <c r="M8" s="378"/>
      <c r="N8" s="378"/>
      <c r="O8" s="378"/>
      <c r="P8" s="378"/>
      <c r="Q8" s="378"/>
      <c r="U8" s="394" t="s">
        <v>132</v>
      </c>
      <c r="V8" s="394"/>
      <c r="W8" s="394"/>
      <c r="AA8" s="107"/>
      <c r="AB8" s="155" t="s">
        <v>1</v>
      </c>
      <c r="AC8" s="378" t="str">
        <f>情報シート!S5</f>
        <v>長崎県長崎市△△町○番〇▼号</v>
      </c>
      <c r="AD8" s="378"/>
      <c r="AE8" s="378"/>
      <c r="AF8" s="378"/>
      <c r="AG8" s="378"/>
      <c r="AH8" s="378"/>
    </row>
    <row r="9" spans="2:34" ht="14.25" customHeight="1" x14ac:dyDescent="0.15">
      <c r="J9" s="107"/>
      <c r="K9" s="154"/>
      <c r="L9" s="378">
        <f>情報シート!C6</f>
        <v>0</v>
      </c>
      <c r="M9" s="378"/>
      <c r="N9" s="378"/>
      <c r="O9" s="378"/>
      <c r="P9" s="378"/>
      <c r="Q9" s="378"/>
      <c r="U9" s="394"/>
      <c r="V9" s="394"/>
      <c r="W9" s="394"/>
      <c r="AA9" s="107"/>
      <c r="AB9" s="154"/>
      <c r="AC9" s="378" t="str">
        <f>情報シート!S6</f>
        <v>長崎■■ビル　５階</v>
      </c>
      <c r="AD9" s="378"/>
      <c r="AE9" s="378"/>
      <c r="AF9" s="378"/>
      <c r="AG9" s="378"/>
      <c r="AH9" s="378"/>
    </row>
    <row r="10" spans="2:34" ht="14.25" customHeight="1" x14ac:dyDescent="0.15">
      <c r="J10" s="107"/>
      <c r="K10" s="156" t="s">
        <v>2</v>
      </c>
      <c r="L10" s="377">
        <f>情報シート!C7</f>
        <v>0</v>
      </c>
      <c r="M10" s="377"/>
      <c r="N10" s="377"/>
      <c r="O10" s="377"/>
      <c r="P10" s="377"/>
      <c r="Q10" s="191" t="s">
        <v>142</v>
      </c>
      <c r="AA10" s="107"/>
      <c r="AB10" s="156" t="s">
        <v>2</v>
      </c>
      <c r="AC10" s="377" t="str">
        <f>情報シート!S7</f>
        <v>○●旅行株式会社</v>
      </c>
      <c r="AD10" s="377"/>
      <c r="AE10" s="377"/>
      <c r="AF10" s="377"/>
      <c r="AG10" s="377"/>
      <c r="AH10" s="192" t="s">
        <v>142</v>
      </c>
    </row>
    <row r="11" spans="2:34" ht="14.25" customHeight="1" x14ac:dyDescent="0.15">
      <c r="J11" s="107"/>
      <c r="K11" s="154"/>
      <c r="L11" s="378">
        <f>情報シート!C8</f>
        <v>0</v>
      </c>
      <c r="M11" s="378"/>
      <c r="N11" s="378"/>
      <c r="O11" s="378"/>
      <c r="P11" s="378"/>
      <c r="Q11" s="193"/>
      <c r="AA11" s="107"/>
      <c r="AB11" s="154"/>
      <c r="AC11" s="378" t="str">
        <f>情報シート!S8</f>
        <v>長崎支店</v>
      </c>
      <c r="AD11" s="378"/>
      <c r="AE11" s="378"/>
      <c r="AF11" s="378"/>
      <c r="AG11" s="378"/>
      <c r="AH11" s="193"/>
    </row>
    <row r="12" spans="2:34" ht="14.25" customHeight="1" x14ac:dyDescent="0.15">
      <c r="J12" s="169"/>
      <c r="K12" s="157" t="s">
        <v>3</v>
      </c>
      <c r="L12" s="379">
        <f>情報シート!C10</f>
        <v>0</v>
      </c>
      <c r="M12" s="379"/>
      <c r="N12" s="194"/>
      <c r="O12" s="194"/>
      <c r="P12" s="195"/>
      <c r="Q12" s="193"/>
      <c r="AA12" s="169"/>
      <c r="AB12" s="157" t="s">
        <v>3</v>
      </c>
      <c r="AC12" s="379" t="str">
        <f>情報シート!S10</f>
        <v>支店長</v>
      </c>
      <c r="AD12" s="379"/>
      <c r="AE12" s="194"/>
      <c r="AF12" s="194"/>
      <c r="AG12" s="195"/>
      <c r="AH12" s="193"/>
    </row>
    <row r="13" spans="2:34" ht="14.25" customHeight="1" x14ac:dyDescent="0.15">
      <c r="J13" s="169"/>
      <c r="K13" s="157" t="s">
        <v>4</v>
      </c>
      <c r="L13" s="396">
        <f>情報シート!C11</f>
        <v>0</v>
      </c>
      <c r="M13" s="396"/>
      <c r="N13" s="396"/>
      <c r="O13" s="396"/>
      <c r="P13" s="193"/>
      <c r="Q13" s="191" t="s">
        <v>142</v>
      </c>
      <c r="AA13" s="169"/>
      <c r="AB13" s="157" t="s">
        <v>4</v>
      </c>
      <c r="AC13" s="396" t="str">
        <f>情報シート!S11</f>
        <v>長崎　太郎</v>
      </c>
      <c r="AD13" s="396"/>
      <c r="AE13" s="396"/>
      <c r="AF13" s="396"/>
      <c r="AG13" s="193"/>
      <c r="AH13" s="192" t="s">
        <v>142</v>
      </c>
    </row>
    <row r="14" spans="2:34" ht="14.25" customHeight="1" x14ac:dyDescent="0.15">
      <c r="J14" s="169"/>
      <c r="K14" s="157" t="s">
        <v>6</v>
      </c>
      <c r="L14" s="379">
        <f>情報シート!C9</f>
        <v>0</v>
      </c>
      <c r="M14" s="379"/>
      <c r="N14" s="379"/>
      <c r="O14" s="379"/>
      <c r="P14" s="379"/>
      <c r="Q14" s="379"/>
      <c r="AA14" s="169"/>
      <c r="AB14" s="157" t="s">
        <v>6</v>
      </c>
      <c r="AC14" s="379" t="str">
        <f>情報シート!S9</f>
        <v>長崎県知事登録旅行業　第○－△□○号</v>
      </c>
      <c r="AD14" s="379"/>
      <c r="AE14" s="379"/>
      <c r="AF14" s="379"/>
      <c r="AG14" s="379"/>
      <c r="AH14" s="379"/>
    </row>
    <row r="17" spans="2:34" ht="14.25" customHeight="1" x14ac:dyDescent="0.15">
      <c r="D17" s="386" t="s">
        <v>279</v>
      </c>
      <c r="E17" s="386"/>
      <c r="F17" s="386"/>
      <c r="G17" s="386"/>
      <c r="H17" s="386"/>
      <c r="I17" s="386"/>
      <c r="J17" s="386"/>
      <c r="K17" s="386"/>
      <c r="L17" s="386"/>
      <c r="M17" s="386"/>
      <c r="N17" s="386"/>
      <c r="O17" s="386"/>
      <c r="U17" s="386" t="s">
        <v>279</v>
      </c>
      <c r="V17" s="386"/>
      <c r="W17" s="386"/>
      <c r="X17" s="386"/>
      <c r="Y17" s="386"/>
      <c r="Z17" s="386"/>
      <c r="AA17" s="386"/>
      <c r="AB17" s="386"/>
      <c r="AC17" s="386"/>
      <c r="AD17" s="386"/>
      <c r="AE17" s="386"/>
      <c r="AF17" s="386"/>
    </row>
    <row r="18" spans="2:34" ht="14.25" customHeight="1" x14ac:dyDescent="0.15">
      <c r="D18" s="386"/>
      <c r="E18" s="386"/>
      <c r="F18" s="386"/>
      <c r="G18" s="386"/>
      <c r="H18" s="386"/>
      <c r="I18" s="386"/>
      <c r="J18" s="386"/>
      <c r="K18" s="386"/>
      <c r="L18" s="386"/>
      <c r="M18" s="386"/>
      <c r="N18" s="386"/>
      <c r="O18" s="386"/>
      <c r="U18" s="386"/>
      <c r="V18" s="386"/>
      <c r="W18" s="386"/>
      <c r="X18" s="386"/>
      <c r="Y18" s="386"/>
      <c r="Z18" s="386"/>
      <c r="AA18" s="386"/>
      <c r="AB18" s="386"/>
      <c r="AC18" s="386"/>
      <c r="AD18" s="386"/>
      <c r="AE18" s="386"/>
      <c r="AF18" s="386"/>
    </row>
    <row r="19" spans="2:34" ht="14.25" customHeight="1" x14ac:dyDescent="0.15">
      <c r="G19" s="13"/>
      <c r="H19" s="13"/>
      <c r="I19" s="13"/>
      <c r="J19" s="13"/>
      <c r="K19" s="13"/>
      <c r="X19" s="13"/>
      <c r="Y19" s="13"/>
      <c r="Z19" s="13"/>
      <c r="AA19" s="13"/>
      <c r="AB19" s="13"/>
    </row>
    <row r="20" spans="2:34" ht="14.25" customHeight="1" x14ac:dyDescent="0.15">
      <c r="C20" s="416" t="s">
        <v>280</v>
      </c>
      <c r="D20" s="416"/>
      <c r="E20" s="416"/>
      <c r="F20" s="416"/>
      <c r="G20" s="416"/>
      <c r="H20" s="416"/>
      <c r="I20" s="416"/>
      <c r="J20" s="416"/>
      <c r="K20" s="416"/>
      <c r="L20" s="416"/>
      <c r="M20" s="416"/>
      <c r="N20" s="416"/>
      <c r="O20" s="416"/>
      <c r="P20" s="416"/>
      <c r="Q20" s="416"/>
      <c r="T20" s="416" t="s">
        <v>280</v>
      </c>
      <c r="U20" s="416"/>
      <c r="V20" s="416"/>
      <c r="W20" s="416"/>
      <c r="X20" s="416"/>
      <c r="Y20" s="416"/>
      <c r="Z20" s="416"/>
      <c r="AA20" s="416"/>
      <c r="AB20" s="416"/>
      <c r="AC20" s="416"/>
      <c r="AD20" s="416"/>
      <c r="AE20" s="416"/>
      <c r="AF20" s="416"/>
      <c r="AG20" s="416"/>
      <c r="AH20" s="416"/>
    </row>
    <row r="21" spans="2:34" ht="14.25" customHeight="1" x14ac:dyDescent="0.15">
      <c r="C21" s="416"/>
      <c r="D21" s="416"/>
      <c r="E21" s="416"/>
      <c r="F21" s="416"/>
      <c r="G21" s="416"/>
      <c r="H21" s="416"/>
      <c r="I21" s="416"/>
      <c r="J21" s="416"/>
      <c r="K21" s="416"/>
      <c r="L21" s="416"/>
      <c r="M21" s="416"/>
      <c r="N21" s="416"/>
      <c r="O21" s="416"/>
      <c r="P21" s="416"/>
      <c r="Q21" s="416"/>
      <c r="T21" s="416"/>
      <c r="U21" s="416"/>
      <c r="V21" s="416"/>
      <c r="W21" s="416"/>
      <c r="X21" s="416"/>
      <c r="Y21" s="416"/>
      <c r="Z21" s="416"/>
      <c r="AA21" s="416"/>
      <c r="AB21" s="416"/>
      <c r="AC21" s="416"/>
      <c r="AD21" s="416"/>
      <c r="AE21" s="416"/>
      <c r="AF21" s="416"/>
      <c r="AG21" s="416"/>
      <c r="AH21" s="416"/>
    </row>
    <row r="22" spans="2:34" ht="14.25" customHeight="1" x14ac:dyDescent="0.15">
      <c r="B22" s="8" t="s">
        <v>183</v>
      </c>
      <c r="C22" s="416"/>
      <c r="D22" s="416"/>
      <c r="E22" s="416"/>
      <c r="F22" s="416"/>
      <c r="G22" s="416"/>
      <c r="H22" s="416"/>
      <c r="I22" s="416"/>
      <c r="J22" s="416"/>
      <c r="K22" s="416"/>
      <c r="L22" s="416"/>
      <c r="M22" s="416"/>
      <c r="N22" s="416"/>
      <c r="O22" s="416"/>
      <c r="P22" s="416"/>
      <c r="Q22" s="416"/>
      <c r="R22" s="8" t="s">
        <v>183</v>
      </c>
      <c r="T22" s="416"/>
      <c r="U22" s="416"/>
      <c r="V22" s="416"/>
      <c r="W22" s="416"/>
      <c r="X22" s="416"/>
      <c r="Y22" s="416"/>
      <c r="Z22" s="416"/>
      <c r="AA22" s="416"/>
      <c r="AB22" s="416"/>
      <c r="AC22" s="416"/>
      <c r="AD22" s="416"/>
      <c r="AE22" s="416"/>
      <c r="AF22" s="416"/>
      <c r="AG22" s="416"/>
      <c r="AH22" s="416"/>
    </row>
    <row r="23" spans="2:34" ht="14.25" customHeight="1" x14ac:dyDescent="0.15">
      <c r="C23" s="416"/>
      <c r="D23" s="416"/>
      <c r="E23" s="416"/>
      <c r="F23" s="416"/>
      <c r="G23" s="416"/>
      <c r="H23" s="416"/>
      <c r="I23" s="416"/>
      <c r="J23" s="416"/>
      <c r="K23" s="416"/>
      <c r="L23" s="416"/>
      <c r="M23" s="416"/>
      <c r="N23" s="416"/>
      <c r="O23" s="416"/>
      <c r="P23" s="416"/>
      <c r="Q23" s="416"/>
      <c r="T23" s="416"/>
      <c r="U23" s="416"/>
      <c r="V23" s="416"/>
      <c r="W23" s="416"/>
      <c r="X23" s="416"/>
      <c r="Y23" s="416"/>
      <c r="Z23" s="416"/>
      <c r="AA23" s="416"/>
      <c r="AB23" s="416"/>
      <c r="AC23" s="416"/>
      <c r="AD23" s="416"/>
      <c r="AE23" s="416"/>
      <c r="AF23" s="416"/>
      <c r="AG23" s="416"/>
      <c r="AH23" s="416"/>
    </row>
    <row r="24" spans="2:34" ht="14.25" customHeight="1" x14ac:dyDescent="0.15">
      <c r="I24" s="13" t="s">
        <v>7</v>
      </c>
      <c r="Z24" s="13" t="s">
        <v>7</v>
      </c>
    </row>
    <row r="26" spans="2:34" ht="14.25" customHeight="1" x14ac:dyDescent="0.15">
      <c r="K26" s="63"/>
    </row>
    <row r="27" spans="2:34" ht="14.25" customHeight="1" x14ac:dyDescent="0.15">
      <c r="C27" s="397" t="s">
        <v>189</v>
      </c>
      <c r="D27" s="397"/>
      <c r="E27" s="397"/>
      <c r="G27" s="200" t="s">
        <v>193</v>
      </c>
      <c r="I27" s="200"/>
      <c r="J27" s="200"/>
      <c r="K27" s="200" t="s">
        <v>223</v>
      </c>
      <c r="L27" s="200"/>
      <c r="M27" s="200"/>
      <c r="N27" s="200"/>
      <c r="O27" s="200"/>
      <c r="T27" s="397" t="s">
        <v>189</v>
      </c>
      <c r="U27" s="397"/>
      <c r="V27" s="397"/>
      <c r="X27" s="200" t="s">
        <v>44</v>
      </c>
      <c r="Y27" s="200"/>
      <c r="Z27" s="200"/>
      <c r="AB27" s="200" t="s">
        <v>223</v>
      </c>
      <c r="AC27" s="200"/>
      <c r="AD27" s="200"/>
      <c r="AE27" s="200"/>
      <c r="AF27" s="200"/>
    </row>
    <row r="28" spans="2:34" ht="14.25" customHeight="1" x14ac:dyDescent="0.15">
      <c r="G28" s="410"/>
      <c r="H28" s="411"/>
      <c r="I28" s="411"/>
      <c r="J28" s="412"/>
      <c r="K28" s="404"/>
      <c r="L28" s="405"/>
      <c r="M28" s="405"/>
      <c r="N28" s="405"/>
      <c r="O28" s="405"/>
      <c r="P28" s="405"/>
      <c r="Q28" s="406"/>
      <c r="X28" s="410" t="s">
        <v>210</v>
      </c>
      <c r="Y28" s="411"/>
      <c r="Z28" s="411"/>
      <c r="AA28" s="412"/>
      <c r="AB28" s="404" t="s">
        <v>491</v>
      </c>
      <c r="AC28" s="405"/>
      <c r="AD28" s="405"/>
      <c r="AE28" s="405"/>
      <c r="AF28" s="405"/>
      <c r="AG28" s="405"/>
      <c r="AH28" s="406"/>
    </row>
    <row r="29" spans="2:34" ht="14.25" customHeight="1" x14ac:dyDescent="0.15">
      <c r="G29" s="413"/>
      <c r="H29" s="414"/>
      <c r="I29" s="414"/>
      <c r="J29" s="415"/>
      <c r="K29" s="407"/>
      <c r="L29" s="408"/>
      <c r="M29" s="408"/>
      <c r="N29" s="408"/>
      <c r="O29" s="408"/>
      <c r="P29" s="408"/>
      <c r="Q29" s="409"/>
      <c r="X29" s="413"/>
      <c r="Y29" s="414"/>
      <c r="Z29" s="414"/>
      <c r="AA29" s="415"/>
      <c r="AB29" s="407"/>
      <c r="AC29" s="408"/>
      <c r="AD29" s="408"/>
      <c r="AE29" s="408"/>
      <c r="AF29" s="408"/>
      <c r="AG29" s="408"/>
      <c r="AH29" s="409"/>
    </row>
    <row r="30" spans="2:34" ht="14.25" customHeight="1" x14ac:dyDescent="0.15">
      <c r="X30" s="214" t="s">
        <v>224</v>
      </c>
      <c r="AB30" s="213" t="s">
        <v>271</v>
      </c>
    </row>
    <row r="31" spans="2:34" ht="14.25" customHeight="1" x14ac:dyDescent="0.15">
      <c r="X31" s="214"/>
      <c r="AB31" s="214" t="s">
        <v>272</v>
      </c>
    </row>
    <row r="32" spans="2:34" ht="14.25" customHeight="1" x14ac:dyDescent="0.15">
      <c r="C32" s="397" t="s">
        <v>487</v>
      </c>
      <c r="D32" s="397"/>
      <c r="E32" s="397"/>
      <c r="G32" s="200" t="s">
        <v>194</v>
      </c>
      <c r="H32" s="200"/>
      <c r="I32" s="200"/>
      <c r="J32" s="200"/>
      <c r="K32" s="63"/>
      <c r="L32" s="200" t="s">
        <v>195</v>
      </c>
      <c r="M32" s="200"/>
      <c r="N32" s="200"/>
      <c r="O32" s="200"/>
      <c r="T32" s="397" t="s">
        <v>487</v>
      </c>
      <c r="U32" s="397"/>
      <c r="V32" s="397"/>
      <c r="X32" s="200" t="s">
        <v>194</v>
      </c>
      <c r="Y32" s="200"/>
      <c r="Z32" s="200"/>
      <c r="AA32" s="200"/>
      <c r="AB32" s="63"/>
      <c r="AC32" s="200" t="s">
        <v>195</v>
      </c>
      <c r="AD32" s="200"/>
      <c r="AE32" s="200"/>
      <c r="AF32" s="200"/>
    </row>
    <row r="33" spans="3:32" ht="14.25" customHeight="1" x14ac:dyDescent="0.15">
      <c r="G33" s="380"/>
      <c r="H33" s="381"/>
      <c r="I33" s="381"/>
      <c r="J33" s="382"/>
      <c r="K33" s="170"/>
      <c r="L33" s="380"/>
      <c r="M33" s="381"/>
      <c r="N33" s="381"/>
      <c r="O33" s="382"/>
      <c r="X33" s="380">
        <v>45748</v>
      </c>
      <c r="Y33" s="381"/>
      <c r="Z33" s="381"/>
      <c r="AA33" s="382"/>
      <c r="AB33" s="170"/>
      <c r="AC33" s="380">
        <v>46081</v>
      </c>
      <c r="AD33" s="381"/>
      <c r="AE33" s="381"/>
      <c r="AF33" s="382"/>
    </row>
    <row r="34" spans="3:32" ht="14.25" customHeight="1" x14ac:dyDescent="0.15">
      <c r="G34" s="383"/>
      <c r="H34" s="384"/>
      <c r="I34" s="384"/>
      <c r="J34" s="385"/>
      <c r="K34" s="171" t="s">
        <v>192</v>
      </c>
      <c r="L34" s="383"/>
      <c r="M34" s="384"/>
      <c r="N34" s="384"/>
      <c r="O34" s="385"/>
      <c r="X34" s="383"/>
      <c r="Y34" s="384"/>
      <c r="Z34" s="384"/>
      <c r="AA34" s="385"/>
      <c r="AB34" s="171" t="s">
        <v>36</v>
      </c>
      <c r="AC34" s="383"/>
      <c r="AD34" s="384"/>
      <c r="AE34" s="384"/>
      <c r="AF34" s="385"/>
    </row>
    <row r="37" spans="3:32" ht="14.25" customHeight="1" x14ac:dyDescent="0.15">
      <c r="C37" s="397" t="s">
        <v>196</v>
      </c>
      <c r="D37" s="397"/>
      <c r="E37" s="397"/>
      <c r="T37" s="397" t="s">
        <v>196</v>
      </c>
      <c r="U37" s="397"/>
      <c r="V37" s="397"/>
    </row>
    <row r="38" spans="3:32" ht="14.25" customHeight="1" x14ac:dyDescent="0.15">
      <c r="J38" s="11"/>
      <c r="K38" s="44" t="s">
        <v>187</v>
      </c>
      <c r="L38" s="398"/>
      <c r="M38" s="399"/>
      <c r="N38" s="400"/>
      <c r="O38" s="11"/>
      <c r="AA38" s="11"/>
      <c r="AB38" s="44" t="s">
        <v>187</v>
      </c>
      <c r="AC38" s="398">
        <v>26</v>
      </c>
      <c r="AD38" s="399"/>
      <c r="AE38" s="400"/>
      <c r="AF38" s="11"/>
    </row>
    <row r="39" spans="3:32" ht="14.25" customHeight="1" x14ac:dyDescent="0.15">
      <c r="J39" s="11"/>
      <c r="K39" s="44" t="s">
        <v>281</v>
      </c>
      <c r="L39" s="401"/>
      <c r="M39" s="402"/>
      <c r="N39" s="403"/>
      <c r="O39" s="11" t="s">
        <v>185</v>
      </c>
      <c r="AA39" s="11"/>
      <c r="AB39" s="44" t="s">
        <v>281</v>
      </c>
      <c r="AC39" s="401"/>
      <c r="AD39" s="402"/>
      <c r="AE39" s="403"/>
      <c r="AF39" s="11" t="s">
        <v>185</v>
      </c>
    </row>
    <row r="40" spans="3:32" ht="14.25" customHeight="1" x14ac:dyDescent="0.15">
      <c r="J40" s="11"/>
      <c r="K40" s="11"/>
      <c r="L40" s="183"/>
      <c r="M40" s="183"/>
      <c r="N40" s="183"/>
      <c r="O40" s="11"/>
      <c r="AA40" s="11"/>
      <c r="AB40" s="11"/>
      <c r="AC40" s="183"/>
      <c r="AD40" s="183"/>
      <c r="AE40" s="183"/>
      <c r="AF40" s="11"/>
    </row>
    <row r="41" spans="3:32" ht="14.25" customHeight="1" x14ac:dyDescent="0.15">
      <c r="J41" s="11"/>
      <c r="K41" s="11"/>
      <c r="L41" s="398"/>
      <c r="M41" s="399"/>
      <c r="N41" s="400"/>
      <c r="O41" s="11"/>
      <c r="AA41" s="11"/>
      <c r="AB41" s="11"/>
      <c r="AC41" s="398">
        <v>6712500</v>
      </c>
      <c r="AD41" s="399"/>
      <c r="AE41" s="400"/>
      <c r="AF41" s="11"/>
    </row>
    <row r="42" spans="3:32" ht="14.25" customHeight="1" x14ac:dyDescent="0.15">
      <c r="J42" s="11"/>
      <c r="K42" s="44" t="s">
        <v>186</v>
      </c>
      <c r="L42" s="401"/>
      <c r="M42" s="402"/>
      <c r="N42" s="403"/>
      <c r="O42" s="11" t="s">
        <v>15</v>
      </c>
      <c r="AA42" s="11"/>
      <c r="AB42" s="44" t="s">
        <v>186</v>
      </c>
      <c r="AC42" s="401"/>
      <c r="AD42" s="402"/>
      <c r="AE42" s="403"/>
      <c r="AF42" s="11" t="s">
        <v>15</v>
      </c>
    </row>
    <row r="44" spans="3:32" ht="14.25" customHeight="1" x14ac:dyDescent="0.15">
      <c r="C44" s="397" t="s">
        <v>167</v>
      </c>
      <c r="D44" s="397"/>
      <c r="E44" s="397"/>
      <c r="T44" s="397" t="s">
        <v>167</v>
      </c>
      <c r="U44" s="397"/>
      <c r="V44" s="397"/>
    </row>
    <row r="45" spans="3:32" ht="14.25" customHeight="1" x14ac:dyDescent="0.15">
      <c r="D45" s="9" t="s">
        <v>262</v>
      </c>
      <c r="E45" s="11"/>
      <c r="U45" s="9" t="s">
        <v>262</v>
      </c>
      <c r="V45" s="11"/>
    </row>
    <row r="46" spans="3:32" ht="14.25" customHeight="1" x14ac:dyDescent="0.15">
      <c r="D46" s="168" t="s">
        <v>274</v>
      </c>
      <c r="E46" s="11"/>
      <c r="U46" s="168" t="s">
        <v>274</v>
      </c>
      <c r="V46" s="11"/>
    </row>
    <row r="47" spans="3:32" ht="14.25" customHeight="1" x14ac:dyDescent="0.15">
      <c r="D47" s="8" t="s">
        <v>184</v>
      </c>
      <c r="E47" s="11"/>
      <c r="U47" s="8" t="s">
        <v>184</v>
      </c>
      <c r="V47" s="11"/>
    </row>
    <row r="48" spans="3:32" ht="14.25" customHeight="1" x14ac:dyDescent="0.15">
      <c r="D48" s="8" t="s">
        <v>263</v>
      </c>
      <c r="E48" s="11"/>
      <c r="U48" s="8" t="s">
        <v>263</v>
      </c>
    </row>
    <row r="52" spans="6:34" ht="14.25" customHeight="1" x14ac:dyDescent="0.15">
      <c r="K52" s="157" t="s">
        <v>488</v>
      </c>
      <c r="L52" s="377">
        <f>情報シート!C12</f>
        <v>0</v>
      </c>
      <c r="M52" s="377"/>
      <c r="N52" s="377"/>
      <c r="O52" s="377"/>
      <c r="P52" s="377"/>
      <c r="Q52" s="377"/>
      <c r="AA52" s="169"/>
      <c r="AB52" s="157" t="s">
        <v>488</v>
      </c>
      <c r="AC52" s="377" t="str">
        <f>情報シート!S12</f>
        <v>長崎　次郎</v>
      </c>
      <c r="AD52" s="377"/>
      <c r="AE52" s="377"/>
      <c r="AF52" s="377"/>
      <c r="AG52" s="377"/>
      <c r="AH52" s="377"/>
    </row>
    <row r="53" spans="6:34" ht="14.25" customHeight="1" x14ac:dyDescent="0.15">
      <c r="K53" s="157" t="s">
        <v>489</v>
      </c>
      <c r="L53" s="377">
        <f>情報シート!C13</f>
        <v>0</v>
      </c>
      <c r="M53" s="377"/>
      <c r="N53" s="377"/>
      <c r="O53" s="377"/>
      <c r="P53" s="377"/>
      <c r="Q53" s="377"/>
      <c r="AA53" s="169"/>
      <c r="AB53" s="157" t="s">
        <v>489</v>
      </c>
      <c r="AC53" s="378" t="str">
        <f>情報シート!S13</f>
        <v>095-8〇○-△□△○</v>
      </c>
      <c r="AD53" s="378"/>
      <c r="AE53" s="378"/>
      <c r="AF53" s="378"/>
      <c r="AG53" s="378"/>
      <c r="AH53" s="378"/>
    </row>
    <row r="54" spans="6:34" ht="14.25" customHeight="1" x14ac:dyDescent="0.15">
      <c r="K54" s="157" t="s">
        <v>490</v>
      </c>
      <c r="L54" s="377">
        <f>情報シート!C14</f>
        <v>0</v>
      </c>
      <c r="M54" s="377"/>
      <c r="N54" s="377"/>
      <c r="O54" s="377"/>
      <c r="P54" s="377"/>
      <c r="Q54" s="377"/>
      <c r="AB54" s="157" t="s">
        <v>490</v>
      </c>
      <c r="AC54" s="378" t="str">
        <f>情報シート!S14</f>
        <v>aaabbbi@ngswwwooo.com</v>
      </c>
      <c r="AD54" s="378"/>
      <c r="AE54" s="378"/>
      <c r="AF54" s="378"/>
      <c r="AG54" s="378"/>
      <c r="AH54" s="378"/>
    </row>
    <row r="58" spans="6:34" ht="14.25" customHeight="1" x14ac:dyDescent="0.15">
      <c r="F58" s="151" t="s">
        <v>128</v>
      </c>
      <c r="G58" s="151"/>
      <c r="H58" s="151"/>
      <c r="I58" s="151"/>
      <c r="J58" s="151" t="s">
        <v>190</v>
      </c>
      <c r="X58" s="151" t="s">
        <v>128</v>
      </c>
      <c r="Y58" s="151"/>
      <c r="Z58" s="151"/>
      <c r="AA58" s="151"/>
      <c r="AB58" s="151" t="s">
        <v>190</v>
      </c>
    </row>
    <row r="59" spans="6:34" ht="14.25" customHeight="1" x14ac:dyDescent="0.15">
      <c r="F59" s="151" t="s">
        <v>129</v>
      </c>
      <c r="G59" s="151"/>
      <c r="H59" s="151"/>
      <c r="I59" s="151"/>
      <c r="J59" s="151" t="s">
        <v>208</v>
      </c>
      <c r="X59" s="151" t="s">
        <v>129</v>
      </c>
      <c r="Y59" s="151"/>
      <c r="Z59" s="151"/>
      <c r="AA59" s="151"/>
      <c r="AB59" s="151" t="s">
        <v>208</v>
      </c>
    </row>
    <row r="60" spans="6:34" ht="14.25" customHeight="1" x14ac:dyDescent="0.15">
      <c r="F60" s="151" t="s">
        <v>210</v>
      </c>
      <c r="G60" s="151"/>
      <c r="H60" s="151"/>
      <c r="I60" s="151"/>
      <c r="J60" s="151" t="s">
        <v>222</v>
      </c>
      <c r="X60" s="151" t="s">
        <v>210</v>
      </c>
      <c r="Y60" s="151"/>
      <c r="Z60" s="151"/>
      <c r="AA60" s="151"/>
      <c r="AB60" s="151" t="s">
        <v>222</v>
      </c>
    </row>
    <row r="61" spans="6:34" ht="14.25" customHeight="1" x14ac:dyDescent="0.15">
      <c r="F61" s="151"/>
      <c r="G61" s="151"/>
      <c r="H61" s="151"/>
      <c r="I61" s="151"/>
      <c r="J61" s="151" t="s">
        <v>209</v>
      </c>
      <c r="X61" s="151"/>
      <c r="Y61" s="151"/>
      <c r="Z61" s="151"/>
      <c r="AA61" s="151"/>
      <c r="AB61" s="151" t="s">
        <v>209</v>
      </c>
    </row>
    <row r="62" spans="6:34" ht="14.25" customHeight="1" x14ac:dyDescent="0.15">
      <c r="F62" s="151"/>
      <c r="G62" s="151"/>
      <c r="H62" s="151"/>
      <c r="I62" s="151"/>
      <c r="J62" s="151" t="s">
        <v>211</v>
      </c>
      <c r="X62" s="151"/>
      <c r="Y62" s="151"/>
      <c r="Z62" s="151"/>
      <c r="AA62" s="151"/>
      <c r="AB62" s="151" t="s">
        <v>211</v>
      </c>
    </row>
  </sheetData>
  <mergeCells count="60">
    <mergeCell ref="AC41:AE42"/>
    <mergeCell ref="T44:V44"/>
    <mergeCell ref="X33:AA34"/>
    <mergeCell ref="AC33:AF34"/>
    <mergeCell ref="T37:V37"/>
    <mergeCell ref="AC38:AE39"/>
    <mergeCell ref="AC12:AD12"/>
    <mergeCell ref="AC13:AF13"/>
    <mergeCell ref="AC14:AH14"/>
    <mergeCell ref="T32:V32"/>
    <mergeCell ref="X28:AA29"/>
    <mergeCell ref="AB28:AH29"/>
    <mergeCell ref="T27:V27"/>
    <mergeCell ref="T20:AH23"/>
    <mergeCell ref="C20:Q23"/>
    <mergeCell ref="L10:P10"/>
    <mergeCell ref="L11:P11"/>
    <mergeCell ref="R1:AG1"/>
    <mergeCell ref="U8:W9"/>
    <mergeCell ref="AC3:AD3"/>
    <mergeCell ref="AE3:AH3"/>
    <mergeCell ref="R5:X5"/>
    <mergeCell ref="U6:W6"/>
    <mergeCell ref="U7:W7"/>
    <mergeCell ref="AC7:AD7"/>
    <mergeCell ref="AC8:AH8"/>
    <mergeCell ref="AC9:AH9"/>
    <mergeCell ref="U17:AF18"/>
    <mergeCell ref="AC10:AG10"/>
    <mergeCell ref="AC11:AG11"/>
    <mergeCell ref="C44:E44"/>
    <mergeCell ref="C37:E37"/>
    <mergeCell ref="L38:N39"/>
    <mergeCell ref="L41:N42"/>
    <mergeCell ref="C27:E27"/>
    <mergeCell ref="C32:E32"/>
    <mergeCell ref="K28:Q29"/>
    <mergeCell ref="G28:J29"/>
    <mergeCell ref="L14:Q14"/>
    <mergeCell ref="L33:O34"/>
    <mergeCell ref="G33:J34"/>
    <mergeCell ref="D17:O18"/>
    <mergeCell ref="B1:P1"/>
    <mergeCell ref="L3:M3"/>
    <mergeCell ref="N3:Q3"/>
    <mergeCell ref="B5:G5"/>
    <mergeCell ref="D6:F6"/>
    <mergeCell ref="C3:E4"/>
    <mergeCell ref="L8:Q8"/>
    <mergeCell ref="L9:Q9"/>
    <mergeCell ref="D7:F7"/>
    <mergeCell ref="L7:M7"/>
    <mergeCell ref="L13:O13"/>
    <mergeCell ref="L12:M12"/>
    <mergeCell ref="L52:Q52"/>
    <mergeCell ref="AC52:AH52"/>
    <mergeCell ref="L53:Q53"/>
    <mergeCell ref="AC53:AH53"/>
    <mergeCell ref="L54:Q54"/>
    <mergeCell ref="AC54:AH54"/>
  </mergeCells>
  <phoneticPr fontId="1"/>
  <dataValidations count="1">
    <dataValidation type="list" allowBlank="1" showInputMessage="1" showErrorMessage="1" sqref="G28:J29 X28:AA29" xr:uid="{218BFFE1-C714-4EBF-A9C6-6D394C6C2F32}">
      <formula1>$F$57:$F$60</formula1>
    </dataValidation>
  </dataValidations>
  <pageMargins left="0.7" right="0.62"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H120"/>
  <sheetViews>
    <sheetView showZeros="0" view="pageBreakPreview" topLeftCell="A10" zoomScaleNormal="100" zoomScaleSheetLayoutView="100" workbookViewId="0">
      <selection activeCell="B2" sqref="B2"/>
    </sheetView>
  </sheetViews>
  <sheetFormatPr defaultColWidth="9" defaultRowHeight="13.15" customHeight="1" x14ac:dyDescent="0.15"/>
  <cols>
    <col min="1" max="1" width="1.625" style="8" customWidth="1"/>
    <col min="2" max="16" width="5.875" style="8"/>
    <col min="17" max="17" width="3.125" customWidth="1"/>
    <col min="18" max="60" width="5.875" style="8" customWidth="1"/>
    <col min="61" max="16384" width="9" style="8"/>
  </cols>
  <sheetData>
    <row r="1" spans="2:60" ht="19.149999999999999" customHeight="1" thickBot="1" x14ac:dyDescent="0.2"/>
    <row r="2" spans="2:60" ht="13.15" customHeight="1" x14ac:dyDescent="0.15">
      <c r="B2" s="9" t="s">
        <v>275</v>
      </c>
      <c r="E2" s="9"/>
      <c r="F2" s="9"/>
      <c r="R2" s="9" t="s">
        <v>275</v>
      </c>
      <c r="AG2" s="519" t="s">
        <v>96</v>
      </c>
      <c r="AH2" s="520"/>
      <c r="AI2" s="520"/>
      <c r="AJ2" s="520"/>
      <c r="AK2" s="521"/>
    </row>
    <row r="3" spans="2:60" ht="13.15" customHeight="1" thickBot="1" x14ac:dyDescent="0.2">
      <c r="K3" s="388" t="s">
        <v>0</v>
      </c>
      <c r="L3" s="388"/>
      <c r="M3" s="455"/>
      <c r="N3" s="456"/>
      <c r="O3" s="456"/>
      <c r="P3" s="457"/>
      <c r="Z3" s="388" t="s">
        <v>0</v>
      </c>
      <c r="AA3" s="388"/>
      <c r="AB3" s="455">
        <v>45899</v>
      </c>
      <c r="AC3" s="456"/>
      <c r="AD3" s="456"/>
      <c r="AE3" s="457"/>
      <c r="AG3" s="522"/>
      <c r="AH3" s="523"/>
      <c r="AI3" s="523"/>
      <c r="AJ3" s="523"/>
      <c r="AK3" s="524"/>
    </row>
    <row r="5" spans="2:60" ht="13.15" customHeight="1" x14ac:dyDescent="0.15">
      <c r="R5" s="392" t="s">
        <v>112</v>
      </c>
      <c r="S5" s="392"/>
      <c r="T5" s="392"/>
      <c r="U5" s="392"/>
      <c r="V5" s="392"/>
      <c r="W5" s="392"/>
      <c r="AG5" s="162" t="s">
        <v>84</v>
      </c>
      <c r="AV5" s="19" t="s">
        <v>86</v>
      </c>
    </row>
    <row r="6" spans="2:60" ht="13.15" customHeight="1" x14ac:dyDescent="0.15">
      <c r="B6" s="392" t="s">
        <v>112</v>
      </c>
      <c r="C6" s="392"/>
      <c r="D6" s="392"/>
      <c r="E6" s="392"/>
      <c r="F6" s="392"/>
      <c r="G6" s="392"/>
      <c r="H6" s="11"/>
      <c r="I6" s="11"/>
      <c r="R6" s="21"/>
      <c r="S6" s="74" t="s">
        <v>113</v>
      </c>
      <c r="T6" s="393" t="s">
        <v>124</v>
      </c>
      <c r="U6" s="393"/>
      <c r="V6" s="393"/>
      <c r="W6" s="13" t="s">
        <v>114</v>
      </c>
    </row>
    <row r="7" spans="2:60" ht="13.15" customHeight="1" x14ac:dyDescent="0.15">
      <c r="B7" s="1"/>
      <c r="C7" s="12" t="s">
        <v>113</v>
      </c>
      <c r="D7" s="393" t="s">
        <v>124</v>
      </c>
      <c r="E7" s="393"/>
      <c r="F7" s="393"/>
      <c r="G7" s="13" t="s">
        <v>114</v>
      </c>
      <c r="H7" s="13"/>
      <c r="Z7" s="115" t="s">
        <v>161</v>
      </c>
      <c r="AA7" s="469" t="str">
        <f>情報シート!S4</f>
        <v>850-8570</v>
      </c>
      <c r="AB7" s="469"/>
      <c r="AG7" s="8" t="s">
        <v>80</v>
      </c>
      <c r="AV7" s="8" t="s">
        <v>174</v>
      </c>
    </row>
    <row r="8" spans="2:60" ht="13.15" customHeight="1" x14ac:dyDescent="0.15">
      <c r="B8" s="1"/>
      <c r="C8" s="12"/>
      <c r="D8" s="2"/>
      <c r="E8" s="2"/>
      <c r="F8" s="2"/>
      <c r="G8" s="13"/>
      <c r="H8" s="13"/>
      <c r="K8" s="115" t="s">
        <v>161</v>
      </c>
      <c r="L8" s="469">
        <f>情報シート!C4</f>
        <v>0</v>
      </c>
      <c r="M8" s="469"/>
      <c r="S8" s="394" t="s">
        <v>132</v>
      </c>
      <c r="T8" s="394"/>
      <c r="U8" s="394"/>
      <c r="Y8" s="505" t="s">
        <v>1</v>
      </c>
      <c r="Z8" s="505"/>
      <c r="AA8" s="465" t="str">
        <f>情報シート!S5</f>
        <v>長崎県長崎市△△町○番〇▼号</v>
      </c>
      <c r="AB8" s="465"/>
      <c r="AC8" s="465"/>
      <c r="AD8" s="465"/>
      <c r="AE8" s="465"/>
      <c r="AH8" s="476" t="s">
        <v>38</v>
      </c>
      <c r="AI8" s="501"/>
      <c r="AJ8" s="502" t="s">
        <v>39</v>
      </c>
      <c r="AK8" s="479"/>
      <c r="AL8" s="479"/>
      <c r="AM8" s="479"/>
      <c r="AN8" s="479"/>
      <c r="AO8" s="479"/>
      <c r="AP8" s="479"/>
      <c r="AQ8" s="479"/>
      <c r="AR8" s="479"/>
      <c r="AS8" s="480"/>
      <c r="AT8" s="20"/>
      <c r="AU8" s="20"/>
      <c r="AV8" s="476" t="s">
        <v>38</v>
      </c>
      <c r="AW8" s="477"/>
      <c r="AX8" s="478" t="s">
        <v>39</v>
      </c>
      <c r="AY8" s="479"/>
      <c r="AZ8" s="479"/>
      <c r="BA8" s="479"/>
      <c r="BB8" s="479"/>
      <c r="BC8" s="479"/>
      <c r="BD8" s="479"/>
      <c r="BE8" s="479"/>
      <c r="BF8" s="479"/>
      <c r="BG8" s="480"/>
      <c r="BH8" s="20"/>
    </row>
    <row r="9" spans="2:60" ht="13.15" customHeight="1" x14ac:dyDescent="0.15">
      <c r="J9" s="507" t="s">
        <v>1</v>
      </c>
      <c r="K9" s="507"/>
      <c r="L9" s="463">
        <f>情報シート!C5</f>
        <v>0</v>
      </c>
      <c r="M9" s="463"/>
      <c r="N9" s="463"/>
      <c r="O9" s="463"/>
      <c r="P9" s="463"/>
      <c r="S9" s="394"/>
      <c r="T9" s="394"/>
      <c r="U9" s="394"/>
      <c r="Y9" s="505"/>
      <c r="Z9" s="505"/>
      <c r="AA9" s="465" t="str">
        <f>情報シート!S6</f>
        <v>長崎■■ビル　５階</v>
      </c>
      <c r="AB9" s="465"/>
      <c r="AC9" s="465"/>
      <c r="AD9" s="465"/>
      <c r="AE9" s="465"/>
      <c r="AH9" s="436" t="s">
        <v>84</v>
      </c>
      <c r="AI9" s="503"/>
      <c r="AJ9" s="490" t="s">
        <v>61</v>
      </c>
      <c r="AK9" s="490"/>
      <c r="AL9" s="490"/>
      <c r="AM9" s="490"/>
      <c r="AN9" s="490"/>
      <c r="AO9" s="490"/>
      <c r="AP9" s="490"/>
      <c r="AQ9" s="490"/>
      <c r="AR9" s="490"/>
      <c r="AS9" s="491"/>
      <c r="AT9" s="22"/>
      <c r="AU9" s="22"/>
      <c r="AV9" s="436" t="s">
        <v>86</v>
      </c>
      <c r="AW9" s="437"/>
      <c r="AX9" s="513" t="s">
        <v>199</v>
      </c>
      <c r="AY9" s="514"/>
      <c r="AZ9" s="514"/>
      <c r="BA9" s="514"/>
      <c r="BB9" s="514"/>
      <c r="BC9" s="514"/>
      <c r="BD9" s="514"/>
      <c r="BE9" s="514"/>
      <c r="BF9" s="514"/>
      <c r="BG9" s="515"/>
      <c r="BH9" s="22"/>
    </row>
    <row r="10" spans="2:60" ht="13.15" customHeight="1" x14ac:dyDescent="0.15">
      <c r="J10" s="507"/>
      <c r="K10" s="507"/>
      <c r="L10" s="463">
        <f>情報シート!C6</f>
        <v>0</v>
      </c>
      <c r="M10" s="463"/>
      <c r="N10" s="463"/>
      <c r="O10" s="463"/>
      <c r="P10" s="463"/>
      <c r="Y10" s="507" t="s">
        <v>2</v>
      </c>
      <c r="Z10" s="507"/>
      <c r="AA10" s="465" t="str">
        <f>情報シート!S7</f>
        <v>○●旅行株式会社</v>
      </c>
      <c r="AB10" s="465"/>
      <c r="AC10" s="465"/>
      <c r="AD10" s="465"/>
      <c r="AE10" s="206" t="s">
        <v>5</v>
      </c>
      <c r="AH10" s="438"/>
      <c r="AI10" s="504"/>
      <c r="AJ10" s="493"/>
      <c r="AK10" s="493"/>
      <c r="AL10" s="493"/>
      <c r="AM10" s="493"/>
      <c r="AN10" s="493"/>
      <c r="AO10" s="493"/>
      <c r="AP10" s="493"/>
      <c r="AQ10" s="493"/>
      <c r="AR10" s="493"/>
      <c r="AS10" s="494"/>
      <c r="AT10" s="22"/>
      <c r="AU10" s="22"/>
      <c r="AV10" s="438"/>
      <c r="AW10" s="439"/>
      <c r="AX10" s="516"/>
      <c r="AY10" s="517"/>
      <c r="AZ10" s="517"/>
      <c r="BA10" s="517"/>
      <c r="BB10" s="517"/>
      <c r="BC10" s="517"/>
      <c r="BD10" s="517"/>
      <c r="BE10" s="517"/>
      <c r="BF10" s="517"/>
      <c r="BG10" s="518"/>
      <c r="BH10" s="22"/>
    </row>
    <row r="11" spans="2:60" ht="13.15" customHeight="1" x14ac:dyDescent="0.15">
      <c r="J11" s="507" t="s">
        <v>2</v>
      </c>
      <c r="K11" s="507"/>
      <c r="L11" s="511">
        <f>情報シート!C7</f>
        <v>0</v>
      </c>
      <c r="M11" s="511"/>
      <c r="N11" s="511"/>
      <c r="O11" s="511"/>
      <c r="P11" s="206" t="s">
        <v>5</v>
      </c>
      <c r="Y11" s="507"/>
      <c r="Z11" s="507"/>
      <c r="AA11" s="463" t="str">
        <f>情報シート!S8</f>
        <v>長崎支店</v>
      </c>
      <c r="AB11" s="463"/>
      <c r="AC11" s="463"/>
      <c r="AD11" s="463"/>
      <c r="AE11" s="463"/>
      <c r="AH11" s="438"/>
      <c r="AI11" s="504"/>
      <c r="AJ11" s="493"/>
      <c r="AK11" s="493"/>
      <c r="AL11" s="493"/>
      <c r="AM11" s="493"/>
      <c r="AN11" s="493"/>
      <c r="AO11" s="493"/>
      <c r="AP11" s="493"/>
      <c r="AQ11" s="493"/>
      <c r="AR11" s="493"/>
      <c r="AS11" s="494"/>
      <c r="AT11" s="22"/>
      <c r="AU11" s="22"/>
      <c r="AV11" s="438"/>
      <c r="AW11" s="439"/>
      <c r="AX11" s="516"/>
      <c r="AY11" s="517"/>
      <c r="AZ11" s="517"/>
      <c r="BA11" s="517"/>
      <c r="BB11" s="517"/>
      <c r="BC11" s="517"/>
      <c r="BD11" s="517"/>
      <c r="BE11" s="517"/>
      <c r="BF11" s="517"/>
      <c r="BG11" s="518"/>
      <c r="BH11" s="22"/>
    </row>
    <row r="12" spans="2:60" ht="13.15" customHeight="1" x14ac:dyDescent="0.15">
      <c r="J12" s="507"/>
      <c r="K12" s="507"/>
      <c r="L12" s="463">
        <f>情報シート!C8</f>
        <v>0</v>
      </c>
      <c r="M12" s="463"/>
      <c r="N12" s="463"/>
      <c r="O12" s="463"/>
      <c r="P12" s="463"/>
      <c r="Y12" s="470" t="s">
        <v>3</v>
      </c>
      <c r="Z12" s="470"/>
      <c r="AA12" s="466" t="str">
        <f>情報シート!S10</f>
        <v>支店長</v>
      </c>
      <c r="AB12" s="466"/>
      <c r="AC12" s="466"/>
      <c r="AD12" s="466"/>
      <c r="AE12" s="466"/>
      <c r="AH12" s="438"/>
      <c r="AI12" s="504"/>
      <c r="AJ12" s="24"/>
      <c r="AK12" s="24"/>
      <c r="AL12" s="24"/>
      <c r="AM12" s="24"/>
      <c r="AN12" s="24"/>
      <c r="AO12" s="24"/>
      <c r="AP12" s="24"/>
      <c r="AQ12" s="24"/>
      <c r="AR12" s="24"/>
      <c r="AS12" s="25"/>
      <c r="AT12" s="24"/>
      <c r="AU12" s="24"/>
      <c r="AV12" s="438"/>
      <c r="AW12" s="439"/>
      <c r="AX12" s="430"/>
      <c r="AY12" s="431"/>
      <c r="AZ12" s="431"/>
      <c r="BA12" s="431"/>
      <c r="BB12" s="53"/>
      <c r="BC12" s="53"/>
      <c r="BD12" s="53"/>
      <c r="BE12" s="53"/>
      <c r="BF12" s="53"/>
      <c r="BG12" s="150"/>
      <c r="BH12" s="24"/>
    </row>
    <row r="13" spans="2:60" ht="13.15" customHeight="1" x14ac:dyDescent="0.15">
      <c r="J13" s="470" t="s">
        <v>3</v>
      </c>
      <c r="K13" s="470"/>
      <c r="L13" s="466">
        <f>情報シート!C10</f>
        <v>0</v>
      </c>
      <c r="M13" s="466"/>
      <c r="N13" s="466"/>
      <c r="O13" s="466"/>
      <c r="P13" s="466"/>
      <c r="Y13" s="470" t="s">
        <v>4</v>
      </c>
      <c r="Z13" s="470"/>
      <c r="AA13" s="464" t="str">
        <f>情報シート!S11</f>
        <v>長崎　太郎</v>
      </c>
      <c r="AB13" s="464"/>
      <c r="AC13" s="464"/>
      <c r="AD13" s="464"/>
      <c r="AE13" s="199" t="s">
        <v>5</v>
      </c>
      <c r="AH13" s="438"/>
      <c r="AI13" s="504"/>
      <c r="AJ13" s="24"/>
      <c r="AK13" s="24"/>
      <c r="AL13" s="24"/>
      <c r="AM13" s="24" t="s">
        <v>63</v>
      </c>
      <c r="AN13" s="24"/>
      <c r="AO13" s="24"/>
      <c r="AP13" s="24" t="s">
        <v>65</v>
      </c>
      <c r="AQ13" s="24"/>
      <c r="AR13" s="24"/>
      <c r="AS13" s="25"/>
      <c r="AT13" s="24"/>
      <c r="AU13" s="24"/>
      <c r="AV13" s="26"/>
      <c r="AW13" s="24"/>
      <c r="AX13" s="419" t="s">
        <v>170</v>
      </c>
      <c r="AY13" s="420"/>
      <c r="AZ13" s="420"/>
      <c r="BA13" s="421"/>
      <c r="BB13" s="53"/>
      <c r="BC13" s="53"/>
      <c r="BD13" s="53"/>
      <c r="BE13" s="53"/>
      <c r="BF13" s="53"/>
      <c r="BG13" s="150"/>
      <c r="BH13" s="24"/>
    </row>
    <row r="14" spans="2:60" ht="13.15" customHeight="1" x14ac:dyDescent="0.15">
      <c r="J14" s="470" t="s">
        <v>4</v>
      </c>
      <c r="K14" s="470"/>
      <c r="L14" s="464">
        <f>情報シート!C11</f>
        <v>0</v>
      </c>
      <c r="M14" s="464"/>
      <c r="N14" s="464"/>
      <c r="O14" s="464"/>
      <c r="P14" s="206" t="s">
        <v>5</v>
      </c>
      <c r="Y14" s="470" t="s">
        <v>6</v>
      </c>
      <c r="Z14" s="470"/>
      <c r="AA14" s="465" t="str">
        <f>情報シート!S9</f>
        <v>長崎県知事登録旅行業　第○－△□○号</v>
      </c>
      <c r="AB14" s="465"/>
      <c r="AC14" s="465"/>
      <c r="AD14" s="465"/>
      <c r="AE14" s="465"/>
      <c r="AH14" s="26"/>
      <c r="AI14" s="27"/>
      <c r="AJ14" s="24"/>
      <c r="AK14" s="24" t="s">
        <v>62</v>
      </c>
      <c r="AL14" s="24"/>
      <c r="AM14" s="24" t="s">
        <v>64</v>
      </c>
      <c r="AN14" s="24"/>
      <c r="AO14" s="24"/>
      <c r="AP14" s="24" t="s">
        <v>66</v>
      </c>
      <c r="AQ14" s="24"/>
      <c r="AR14" s="24"/>
      <c r="AS14" s="25"/>
      <c r="AT14" s="24"/>
      <c r="AU14" s="24"/>
      <c r="AV14" s="26"/>
      <c r="AW14" s="24"/>
      <c r="AX14" s="428" t="s">
        <v>241</v>
      </c>
      <c r="AY14" s="429"/>
      <c r="AZ14" s="473" t="s">
        <v>92</v>
      </c>
      <c r="BA14" s="429"/>
      <c r="BB14" s="429"/>
      <c r="BC14" s="429"/>
      <c r="BD14" s="429"/>
      <c r="BE14" s="475"/>
      <c r="BF14" s="473" t="s">
        <v>173</v>
      </c>
      <c r="BG14" s="474"/>
      <c r="BH14" s="24"/>
    </row>
    <row r="15" spans="2:60" ht="13.15" customHeight="1" x14ac:dyDescent="0.15">
      <c r="J15" s="470" t="s">
        <v>6</v>
      </c>
      <c r="K15" s="470"/>
      <c r="L15" s="466">
        <f>情報シート!C9</f>
        <v>0</v>
      </c>
      <c r="M15" s="466"/>
      <c r="N15" s="466"/>
      <c r="O15" s="466"/>
      <c r="P15" s="466"/>
      <c r="Y15" s="17" t="s">
        <v>79</v>
      </c>
      <c r="AH15" s="26"/>
      <c r="AI15" s="27"/>
      <c r="AJ15" s="24"/>
      <c r="AK15" s="24"/>
      <c r="AL15" s="24"/>
      <c r="AM15" s="24"/>
      <c r="AN15" s="24"/>
      <c r="AO15" s="24"/>
      <c r="AP15" s="24"/>
      <c r="AQ15" s="24"/>
      <c r="AR15" s="24"/>
      <c r="AS15" s="25"/>
      <c r="AT15" s="24"/>
      <c r="AU15" s="24"/>
      <c r="AV15" s="26"/>
      <c r="AW15" s="24"/>
      <c r="AX15" s="428">
        <v>223346</v>
      </c>
      <c r="AY15" s="429"/>
      <c r="AZ15" s="452" t="s">
        <v>200</v>
      </c>
      <c r="BA15" s="471"/>
      <c r="BB15" s="471"/>
      <c r="BC15" s="471"/>
      <c r="BD15" s="471"/>
      <c r="BE15" s="472"/>
      <c r="BF15" s="452" t="s">
        <v>201</v>
      </c>
      <c r="BG15" s="418"/>
      <c r="BH15" s="24"/>
    </row>
    <row r="16" spans="2:60" ht="13.15" customHeight="1" x14ac:dyDescent="0.15">
      <c r="AH16" s="30"/>
      <c r="AI16" s="40"/>
      <c r="AK16" s="24" t="s">
        <v>67</v>
      </c>
      <c r="AL16" s="24"/>
      <c r="AM16" s="24" t="s">
        <v>64</v>
      </c>
      <c r="AN16" s="24"/>
      <c r="AO16" s="24"/>
      <c r="AP16" s="24" t="s">
        <v>68</v>
      </c>
      <c r="AS16" s="25"/>
      <c r="AT16" s="24"/>
      <c r="AU16" s="24"/>
      <c r="AV16" s="26"/>
      <c r="AW16" s="24"/>
      <c r="AX16" s="428">
        <v>223347</v>
      </c>
      <c r="AY16" s="429"/>
      <c r="AZ16" s="452" t="s">
        <v>202</v>
      </c>
      <c r="BA16" s="471"/>
      <c r="BB16" s="471"/>
      <c r="BC16" s="471"/>
      <c r="BD16" s="471"/>
      <c r="BE16" s="472"/>
      <c r="BF16" s="452" t="s">
        <v>203</v>
      </c>
      <c r="BG16" s="418"/>
      <c r="BH16" s="24"/>
    </row>
    <row r="17" spans="2:60" ht="13.15" customHeight="1" x14ac:dyDescent="0.15">
      <c r="AH17" s="30"/>
      <c r="AI17" s="40"/>
      <c r="AS17" s="25"/>
      <c r="AT17" s="24"/>
      <c r="AU17" s="24"/>
      <c r="AV17" s="26"/>
      <c r="AW17" s="24"/>
      <c r="AX17" s="428"/>
      <c r="AY17" s="429"/>
      <c r="AZ17" s="452"/>
      <c r="BA17" s="471"/>
      <c r="BB17" s="471"/>
      <c r="BC17" s="471"/>
      <c r="BD17" s="471"/>
      <c r="BE17" s="472"/>
      <c r="BF17" s="452"/>
      <c r="BG17" s="418"/>
      <c r="BH17" s="24"/>
    </row>
    <row r="18" spans="2:60" ht="13.15" customHeight="1" x14ac:dyDescent="0.15">
      <c r="AH18" s="30"/>
      <c r="AI18" s="45"/>
      <c r="AJ18" s="46"/>
      <c r="AQ18" s="47"/>
      <c r="AR18" s="47"/>
      <c r="AS18" s="25"/>
      <c r="AT18" s="24"/>
      <c r="AU18" s="24"/>
      <c r="AV18" s="26"/>
      <c r="AW18" s="24"/>
      <c r="AX18" s="428"/>
      <c r="AY18" s="429"/>
      <c r="AZ18" s="452"/>
      <c r="BA18" s="471"/>
      <c r="BB18" s="471"/>
      <c r="BC18" s="471"/>
      <c r="BD18" s="471"/>
      <c r="BE18" s="472"/>
      <c r="BF18" s="452"/>
      <c r="BG18" s="418"/>
      <c r="BH18" s="24"/>
    </row>
    <row r="19" spans="2:60" ht="13.15" customHeight="1" x14ac:dyDescent="0.15">
      <c r="C19" s="512" t="s">
        <v>278</v>
      </c>
      <c r="D19" s="512"/>
      <c r="E19" s="512"/>
      <c r="F19" s="512"/>
      <c r="G19" s="512"/>
      <c r="H19" s="512"/>
      <c r="I19" s="512"/>
      <c r="J19" s="512"/>
      <c r="K19" s="512"/>
      <c r="L19" s="512"/>
      <c r="M19" s="512"/>
      <c r="N19" s="512"/>
      <c r="S19" s="506" t="s">
        <v>277</v>
      </c>
      <c r="T19" s="506"/>
      <c r="U19" s="506"/>
      <c r="V19" s="506"/>
      <c r="W19" s="506"/>
      <c r="X19" s="506"/>
      <c r="Y19" s="506"/>
      <c r="Z19" s="506"/>
      <c r="AA19" s="506"/>
      <c r="AB19" s="506"/>
      <c r="AC19" s="506"/>
      <c r="AD19" s="506"/>
      <c r="AH19" s="30"/>
      <c r="AI19" s="45"/>
      <c r="AJ19" s="46"/>
      <c r="AK19" s="46"/>
      <c r="AL19" s="46"/>
      <c r="AM19" s="47"/>
      <c r="AN19" s="47"/>
      <c r="AO19" s="47"/>
      <c r="AP19" s="47"/>
      <c r="AQ19" s="47"/>
      <c r="AR19" s="47"/>
      <c r="AS19" s="25"/>
      <c r="AT19" s="24"/>
      <c r="AU19" s="24"/>
      <c r="AV19" s="26"/>
      <c r="AW19" s="24"/>
      <c r="AX19" s="428"/>
      <c r="AY19" s="429"/>
      <c r="AZ19" s="452"/>
      <c r="BA19" s="471"/>
      <c r="BB19" s="471"/>
      <c r="BC19" s="471"/>
      <c r="BD19" s="471"/>
      <c r="BE19" s="472"/>
      <c r="BF19" s="452"/>
      <c r="BG19" s="418"/>
      <c r="BH19" s="24"/>
    </row>
    <row r="20" spans="2:60" ht="13.15" customHeight="1" x14ac:dyDescent="0.15">
      <c r="C20" s="512"/>
      <c r="D20" s="512"/>
      <c r="E20" s="512"/>
      <c r="F20" s="512"/>
      <c r="G20" s="512"/>
      <c r="H20" s="512"/>
      <c r="I20" s="512"/>
      <c r="J20" s="512"/>
      <c r="K20" s="512"/>
      <c r="L20" s="512"/>
      <c r="M20" s="512"/>
      <c r="N20" s="512"/>
      <c r="S20" s="506"/>
      <c r="T20" s="506"/>
      <c r="U20" s="506"/>
      <c r="V20" s="506"/>
      <c r="W20" s="506"/>
      <c r="X20" s="506"/>
      <c r="Y20" s="506"/>
      <c r="Z20" s="506"/>
      <c r="AA20" s="506"/>
      <c r="AB20" s="506"/>
      <c r="AC20" s="506"/>
      <c r="AD20" s="506"/>
      <c r="AH20" s="30"/>
      <c r="AI20" s="49"/>
      <c r="AJ20" s="48"/>
      <c r="AK20" s="48"/>
      <c r="AL20" s="48"/>
      <c r="AM20" s="50"/>
      <c r="AN20" s="50"/>
      <c r="AO20" s="50"/>
      <c r="AP20" s="50"/>
      <c r="AQ20" s="50"/>
      <c r="AR20" s="50"/>
      <c r="AS20" s="25"/>
      <c r="AT20" s="24"/>
      <c r="AU20" s="24"/>
      <c r="AV20" s="26"/>
      <c r="AW20" s="24"/>
      <c r="AX20" s="428"/>
      <c r="AY20" s="429"/>
      <c r="AZ20" s="452"/>
      <c r="BA20" s="471"/>
      <c r="BB20" s="471"/>
      <c r="BC20" s="471"/>
      <c r="BD20" s="471"/>
      <c r="BE20" s="472"/>
      <c r="BF20" s="452"/>
      <c r="BG20" s="418"/>
      <c r="BH20" s="24"/>
    </row>
    <row r="21" spans="2:60" ht="13.15" customHeight="1" x14ac:dyDescent="0.15">
      <c r="C21" s="237"/>
      <c r="D21" s="237"/>
      <c r="E21" s="237"/>
      <c r="F21" s="237"/>
      <c r="G21" s="237"/>
      <c r="H21" s="237"/>
      <c r="I21" s="237"/>
      <c r="J21" s="237"/>
      <c r="K21" s="237"/>
      <c r="L21" s="237"/>
      <c r="M21" s="237"/>
      <c r="N21" s="237"/>
      <c r="AH21" s="30"/>
      <c r="AI21" s="51"/>
      <c r="AM21" s="47"/>
      <c r="AN21" s="47"/>
      <c r="AO21" s="47"/>
      <c r="AP21" s="47"/>
      <c r="AQ21" s="47"/>
      <c r="AR21" s="47"/>
      <c r="AS21" s="25"/>
      <c r="AT21" s="24"/>
      <c r="AU21" s="24"/>
      <c r="AV21" s="26"/>
      <c r="AW21" s="24"/>
      <c r="AX21" s="428"/>
      <c r="AY21" s="429"/>
      <c r="AZ21" s="452"/>
      <c r="BA21" s="471"/>
      <c r="BB21" s="471"/>
      <c r="BC21" s="471"/>
      <c r="BD21" s="471"/>
      <c r="BE21" s="472"/>
      <c r="BF21" s="452"/>
      <c r="BG21" s="418"/>
      <c r="BH21" s="24"/>
    </row>
    <row r="22" spans="2:60" ht="13.15" customHeight="1" x14ac:dyDescent="0.15">
      <c r="C22" s="237"/>
      <c r="D22" s="237"/>
      <c r="E22" s="237"/>
      <c r="F22" s="237"/>
      <c r="G22" s="237"/>
      <c r="H22" s="237"/>
      <c r="I22" s="237"/>
      <c r="J22" s="237"/>
      <c r="K22" s="237"/>
      <c r="L22" s="237"/>
      <c r="M22" s="237"/>
      <c r="N22" s="237"/>
      <c r="AH22" s="30"/>
      <c r="AI22" s="40"/>
      <c r="AJ22" s="31"/>
      <c r="AK22" s="31"/>
      <c r="AL22" s="31"/>
      <c r="AM22" s="31"/>
      <c r="AN22" s="31"/>
      <c r="AO22" s="31"/>
      <c r="AP22" s="31"/>
      <c r="AQ22" s="31"/>
      <c r="AR22" s="31"/>
      <c r="AS22" s="25"/>
      <c r="AT22" s="24"/>
      <c r="AU22" s="24"/>
      <c r="AV22" s="26"/>
      <c r="AW22" s="24"/>
      <c r="AX22" s="428"/>
      <c r="AY22" s="429"/>
      <c r="AZ22" s="452"/>
      <c r="BA22" s="471"/>
      <c r="BB22" s="471"/>
      <c r="BC22" s="471"/>
      <c r="BD22" s="471"/>
      <c r="BE22" s="472"/>
      <c r="BF22" s="452"/>
      <c r="BG22" s="418"/>
      <c r="BH22" s="24"/>
    </row>
    <row r="23" spans="2:60" ht="13.15" customHeight="1" x14ac:dyDescent="0.15">
      <c r="C23" s="508"/>
      <c r="D23" s="509"/>
      <c r="E23" s="510"/>
      <c r="F23" s="248" t="s">
        <v>290</v>
      </c>
      <c r="G23" s="237"/>
      <c r="H23" s="237"/>
      <c r="I23" s="237"/>
      <c r="J23" s="237"/>
      <c r="K23" s="237"/>
      <c r="L23" s="237"/>
      <c r="M23" s="237"/>
      <c r="N23" s="237"/>
      <c r="O23" s="21"/>
      <c r="P23" s="21"/>
      <c r="S23" s="458"/>
      <c r="T23" s="459"/>
      <c r="U23" s="460"/>
      <c r="V23" s="248" t="s">
        <v>290</v>
      </c>
      <c r="W23" s="21"/>
      <c r="X23" s="21"/>
      <c r="Y23" s="21"/>
      <c r="Z23" s="21"/>
      <c r="AA23" s="21"/>
      <c r="AB23" s="21"/>
      <c r="AC23" s="21"/>
      <c r="AD23" s="21"/>
      <c r="AE23" s="21"/>
      <c r="AF23" s="21"/>
      <c r="AH23" s="30"/>
      <c r="AI23" s="40"/>
      <c r="AS23" s="25"/>
      <c r="AT23" s="24"/>
      <c r="AU23" s="24"/>
      <c r="AV23" s="26"/>
      <c r="AW23" s="24"/>
      <c r="AX23" s="428"/>
      <c r="AY23" s="429"/>
      <c r="AZ23" s="452"/>
      <c r="BA23" s="471"/>
      <c r="BB23" s="471"/>
      <c r="BC23" s="471"/>
      <c r="BD23" s="471"/>
      <c r="BE23" s="472"/>
      <c r="BF23" s="452"/>
      <c r="BG23" s="418"/>
      <c r="BH23" s="24"/>
    </row>
    <row r="24" spans="2:60" ht="13.15" customHeight="1" x14ac:dyDescent="0.15">
      <c r="B24" s="21"/>
      <c r="C24" s="237" t="s">
        <v>276</v>
      </c>
      <c r="D24" s="237"/>
      <c r="E24" s="237"/>
      <c r="F24" s="237"/>
      <c r="G24" s="237"/>
      <c r="H24" s="237"/>
      <c r="I24" s="237"/>
      <c r="J24" s="237"/>
      <c r="K24" s="237"/>
      <c r="L24" s="237"/>
      <c r="M24" s="237"/>
      <c r="N24" s="237"/>
      <c r="O24" s="21"/>
      <c r="P24" s="21"/>
      <c r="R24" s="21"/>
      <c r="S24" s="237" t="s">
        <v>276</v>
      </c>
      <c r="AE24" s="21"/>
      <c r="AF24" s="21"/>
      <c r="AH24" s="37"/>
      <c r="AI24" s="52"/>
      <c r="AJ24" s="38"/>
      <c r="AK24" s="38"/>
      <c r="AL24" s="38"/>
      <c r="AM24" s="38"/>
      <c r="AN24" s="38"/>
      <c r="AO24" s="38"/>
      <c r="AP24" s="38"/>
      <c r="AQ24" s="38"/>
      <c r="AR24" s="38"/>
      <c r="AS24" s="39"/>
      <c r="AV24" s="33"/>
      <c r="AW24" s="35"/>
      <c r="AX24" s="430"/>
      <c r="AY24" s="431"/>
      <c r="AZ24" s="467"/>
      <c r="BA24" s="481"/>
      <c r="BB24" s="481"/>
      <c r="BC24" s="481"/>
      <c r="BD24" s="481"/>
      <c r="BE24" s="482"/>
      <c r="BF24" s="467"/>
      <c r="BG24" s="468"/>
    </row>
    <row r="25" spans="2:60" ht="13.15" customHeight="1" x14ac:dyDescent="0.15">
      <c r="C25" s="237" t="s">
        <v>282</v>
      </c>
      <c r="D25" s="237"/>
      <c r="E25" s="237"/>
      <c r="F25" s="237"/>
      <c r="G25" s="237"/>
      <c r="H25" s="237"/>
      <c r="I25" s="237"/>
      <c r="J25" s="237"/>
      <c r="K25" s="237"/>
      <c r="L25" s="237"/>
      <c r="M25" s="237"/>
      <c r="N25" s="237"/>
      <c r="O25" s="21"/>
      <c r="P25" s="21"/>
      <c r="S25" s="237" t="s">
        <v>282</v>
      </c>
      <c r="AE25" s="21"/>
      <c r="AF25" s="21"/>
    </row>
    <row r="26" spans="2:60" ht="13.15" customHeight="1" x14ac:dyDescent="0.15">
      <c r="C26" s="237"/>
      <c r="D26" s="237"/>
      <c r="E26" s="237"/>
      <c r="F26" s="237"/>
      <c r="G26" s="237"/>
      <c r="H26" s="237"/>
      <c r="I26" s="237"/>
      <c r="J26" s="237"/>
      <c r="K26" s="237"/>
      <c r="L26" s="237"/>
      <c r="M26" s="237"/>
      <c r="N26" s="237"/>
      <c r="O26" s="21"/>
      <c r="P26" s="21"/>
      <c r="S26" s="237"/>
      <c r="AE26" s="21"/>
      <c r="AF26" s="21"/>
    </row>
    <row r="27" spans="2:60" ht="13.15" customHeight="1" x14ac:dyDescent="0.15">
      <c r="C27" s="237"/>
      <c r="D27" s="237"/>
      <c r="E27" s="237"/>
      <c r="F27" s="237"/>
      <c r="G27" s="237"/>
      <c r="H27" s="237"/>
      <c r="I27" s="243" t="s">
        <v>7</v>
      </c>
      <c r="J27" s="237"/>
      <c r="K27" s="237"/>
      <c r="L27" s="237"/>
      <c r="M27" s="237"/>
      <c r="N27" s="237"/>
      <c r="Y27" s="23" t="s">
        <v>7</v>
      </c>
      <c r="AG27" s="8" t="s">
        <v>81</v>
      </c>
      <c r="AV27" s="8" t="s">
        <v>175</v>
      </c>
    </row>
    <row r="28" spans="2:60" ht="13.15" customHeight="1" thickBot="1" x14ac:dyDescent="0.2">
      <c r="C28" s="162" t="s">
        <v>87</v>
      </c>
      <c r="D28" s="237"/>
      <c r="E28" s="237"/>
      <c r="F28" s="237"/>
      <c r="G28" s="237"/>
      <c r="H28" s="237"/>
      <c r="I28" s="237"/>
      <c r="J28" s="237"/>
      <c r="K28" s="237"/>
      <c r="L28" s="237"/>
      <c r="M28" s="237"/>
      <c r="N28" s="237"/>
      <c r="S28" s="16" t="s">
        <v>87</v>
      </c>
      <c r="AH28" s="436" t="s">
        <v>84</v>
      </c>
      <c r="AI28" s="503"/>
      <c r="AJ28" s="490" t="s">
        <v>71</v>
      </c>
      <c r="AK28" s="490"/>
      <c r="AL28" s="490"/>
      <c r="AM28" s="490"/>
      <c r="AN28" s="490"/>
      <c r="AO28" s="490"/>
      <c r="AP28" s="490"/>
      <c r="AQ28" s="490"/>
      <c r="AR28" s="490"/>
      <c r="AS28" s="491"/>
      <c r="AT28" s="22"/>
      <c r="AU28" s="22"/>
      <c r="AV28" s="476" t="s">
        <v>38</v>
      </c>
      <c r="AW28" s="477"/>
      <c r="AX28" s="478" t="s">
        <v>39</v>
      </c>
      <c r="AY28" s="479"/>
      <c r="AZ28" s="479"/>
      <c r="BA28" s="479"/>
      <c r="BB28" s="479"/>
      <c r="BC28" s="479"/>
      <c r="BD28" s="479"/>
      <c r="BE28" s="479"/>
      <c r="BF28" s="479"/>
      <c r="BG28" s="480"/>
      <c r="BH28" s="22"/>
    </row>
    <row r="29" spans="2:60" ht="13.15" customHeight="1" x14ac:dyDescent="0.15">
      <c r="C29" s="237"/>
      <c r="D29" s="237"/>
      <c r="E29" s="237"/>
      <c r="F29" s="237"/>
      <c r="G29" s="237"/>
      <c r="H29" s="237"/>
      <c r="I29" s="237"/>
      <c r="J29" s="237"/>
      <c r="K29" s="237"/>
      <c r="L29" s="237"/>
      <c r="M29" s="237"/>
      <c r="N29" s="237"/>
      <c r="O29" s="17"/>
      <c r="S29" s="77"/>
      <c r="T29" s="83"/>
      <c r="U29" s="68"/>
      <c r="V29" s="68"/>
      <c r="W29" s="68"/>
      <c r="X29" s="68"/>
      <c r="Y29" s="68"/>
      <c r="Z29" s="68"/>
      <c r="AA29" s="68"/>
      <c r="AB29" s="75"/>
      <c r="AC29" s="69"/>
      <c r="AD29" s="17"/>
      <c r="AE29" s="17"/>
      <c r="AH29" s="438"/>
      <c r="AI29" s="504"/>
      <c r="AJ29" s="493"/>
      <c r="AK29" s="493"/>
      <c r="AL29" s="493"/>
      <c r="AM29" s="493"/>
      <c r="AN29" s="493"/>
      <c r="AO29" s="493"/>
      <c r="AP29" s="493"/>
      <c r="AQ29" s="493"/>
      <c r="AR29" s="493"/>
      <c r="AS29" s="494"/>
      <c r="AT29" s="22"/>
      <c r="AU29" s="22"/>
      <c r="AV29" s="436" t="s">
        <v>86</v>
      </c>
      <c r="AW29" s="437"/>
      <c r="AX29" s="445" t="s">
        <v>171</v>
      </c>
      <c r="AY29" s="446"/>
      <c r="AZ29" s="446"/>
      <c r="BA29" s="446"/>
      <c r="BB29" s="446"/>
      <c r="BC29" s="446"/>
      <c r="BD29" s="446"/>
      <c r="BE29" s="446"/>
      <c r="BF29" s="446"/>
      <c r="BG29" s="447"/>
      <c r="BH29" s="22"/>
    </row>
    <row r="30" spans="2:60" ht="13.15" customHeight="1" x14ac:dyDescent="0.15">
      <c r="D30" s="462"/>
      <c r="E30" s="462"/>
      <c r="F30" s="462"/>
      <c r="G30" s="462"/>
      <c r="H30" s="462"/>
      <c r="I30" s="462"/>
      <c r="J30" s="462"/>
      <c r="K30" s="462"/>
      <c r="S30" s="78"/>
      <c r="T30" s="462" t="s">
        <v>85</v>
      </c>
      <c r="U30" s="462"/>
      <c r="V30" s="462"/>
      <c r="W30" s="462"/>
      <c r="X30" s="462"/>
      <c r="Y30" s="462"/>
      <c r="Z30" s="462"/>
      <c r="AA30" s="462"/>
      <c r="AB30" s="17"/>
      <c r="AC30" s="70"/>
      <c r="AH30" s="438"/>
      <c r="AI30" s="504"/>
      <c r="AJ30" s="493"/>
      <c r="AK30" s="493"/>
      <c r="AL30" s="493"/>
      <c r="AM30" s="493"/>
      <c r="AN30" s="493"/>
      <c r="AO30" s="493"/>
      <c r="AP30" s="493"/>
      <c r="AQ30" s="493"/>
      <c r="AR30" s="493"/>
      <c r="AS30" s="494"/>
      <c r="AT30" s="22"/>
      <c r="AU30" s="22"/>
      <c r="AV30" s="438"/>
      <c r="AW30" s="439"/>
      <c r="AX30" s="448"/>
      <c r="AY30" s="449"/>
      <c r="AZ30" s="449"/>
      <c r="BA30" s="449"/>
      <c r="BB30" s="449"/>
      <c r="BC30" s="449"/>
      <c r="BD30" s="449"/>
      <c r="BE30" s="449"/>
      <c r="BF30" s="449"/>
      <c r="BG30" s="450"/>
      <c r="BH30" s="22"/>
    </row>
    <row r="31" spans="2:60" ht="13.15" customHeight="1" x14ac:dyDescent="0.15">
      <c r="E31" s="461"/>
      <c r="F31" s="461"/>
      <c r="G31" s="461"/>
      <c r="H31" s="461"/>
      <c r="I31" s="461"/>
      <c r="J31" s="461"/>
      <c r="K31" s="461"/>
      <c r="L31" s="461"/>
      <c r="S31" s="78"/>
      <c r="U31" s="461" t="s">
        <v>234</v>
      </c>
      <c r="V31" s="461"/>
      <c r="W31" s="461"/>
      <c r="X31" s="461"/>
      <c r="Y31" s="461"/>
      <c r="Z31" s="461"/>
      <c r="AA31" s="461"/>
      <c r="AB31" s="461"/>
      <c r="AC31" s="70"/>
      <c r="AH31" s="438"/>
      <c r="AI31" s="504"/>
      <c r="AS31" s="42"/>
      <c r="AV31" s="438"/>
      <c r="AW31" s="439"/>
      <c r="AX31" s="448"/>
      <c r="AY31" s="449"/>
      <c r="AZ31" s="449"/>
      <c r="BA31" s="449"/>
      <c r="BB31" s="449"/>
      <c r="BC31" s="449"/>
      <c r="BD31" s="449"/>
      <c r="BE31" s="449"/>
      <c r="BF31" s="449"/>
      <c r="BG31" s="450"/>
    </row>
    <row r="32" spans="2:60" ht="13.15" customHeight="1" x14ac:dyDescent="0.15">
      <c r="E32" s="461"/>
      <c r="F32" s="461"/>
      <c r="G32" s="461"/>
      <c r="H32" s="461"/>
      <c r="I32" s="461"/>
      <c r="J32" s="461"/>
      <c r="K32" s="461"/>
      <c r="L32" s="461"/>
      <c r="S32" s="78"/>
      <c r="U32" s="461" t="s">
        <v>181</v>
      </c>
      <c r="V32" s="461"/>
      <c r="W32" s="461"/>
      <c r="X32" s="461"/>
      <c r="Y32" s="461"/>
      <c r="Z32" s="461"/>
      <c r="AA32" s="461"/>
      <c r="AB32" s="461"/>
      <c r="AC32" s="70"/>
      <c r="AH32" s="438"/>
      <c r="AI32" s="504"/>
      <c r="AJ32" s="8" t="s">
        <v>69</v>
      </c>
      <c r="AL32" s="8" t="s">
        <v>72</v>
      </c>
      <c r="AS32" s="42"/>
      <c r="AV32" s="438"/>
      <c r="AW32" s="439"/>
      <c r="AX32" s="163"/>
      <c r="AY32" s="53"/>
      <c r="AZ32" s="433"/>
      <c r="BA32" s="433"/>
      <c r="BB32" s="433"/>
      <c r="BC32" s="433"/>
      <c r="BD32" s="433"/>
      <c r="BE32" s="433"/>
      <c r="BF32" s="433"/>
      <c r="BG32" s="150"/>
    </row>
    <row r="33" spans="3:59" ht="13.15" customHeight="1" x14ac:dyDescent="0.15">
      <c r="E33" s="461"/>
      <c r="F33" s="461"/>
      <c r="G33" s="461"/>
      <c r="H33" s="461"/>
      <c r="I33" s="461"/>
      <c r="J33" s="461"/>
      <c r="K33" s="461"/>
      <c r="L33" s="461"/>
      <c r="S33" s="78"/>
      <c r="U33" s="461"/>
      <c r="V33" s="461"/>
      <c r="W33" s="461"/>
      <c r="X33" s="461"/>
      <c r="Y33" s="461"/>
      <c r="Z33" s="461"/>
      <c r="AA33" s="461"/>
      <c r="AB33" s="461"/>
      <c r="AC33" s="70"/>
      <c r="AH33" s="26"/>
      <c r="AI33" s="27"/>
      <c r="AL33" s="8" t="s">
        <v>73</v>
      </c>
      <c r="AS33" s="42"/>
      <c r="AV33" s="26"/>
      <c r="AW33" s="24"/>
      <c r="AX33" s="163"/>
      <c r="AY33" s="53"/>
      <c r="AZ33" s="53"/>
      <c r="BA33" s="53"/>
      <c r="BB33" s="53"/>
      <c r="BC33" s="53"/>
      <c r="BD33" s="53"/>
      <c r="BE33" s="53"/>
      <c r="BF33" s="53"/>
      <c r="BG33" s="150"/>
    </row>
    <row r="34" spans="3:59" ht="13.15" customHeight="1" x14ac:dyDescent="0.15">
      <c r="E34" s="63"/>
      <c r="F34" s="63"/>
      <c r="G34" s="63"/>
      <c r="H34" s="63"/>
      <c r="I34" s="63"/>
      <c r="J34" s="63"/>
      <c r="K34" s="63"/>
      <c r="L34" s="63"/>
      <c r="S34" s="78"/>
      <c r="U34" s="63"/>
      <c r="V34" s="63"/>
      <c r="W34" s="63"/>
      <c r="X34" s="63"/>
      <c r="Y34" s="63"/>
      <c r="Z34" s="63"/>
      <c r="AA34" s="63"/>
      <c r="AB34" s="63"/>
      <c r="AC34" s="70"/>
      <c r="AH34" s="26"/>
      <c r="AI34" s="27"/>
      <c r="AL34" s="8" t="s">
        <v>74</v>
      </c>
      <c r="AM34" s="8" t="s">
        <v>75</v>
      </c>
      <c r="AS34" s="42"/>
      <c r="AV34" s="26"/>
      <c r="AW34" s="24"/>
      <c r="AX34" s="419" t="s">
        <v>169</v>
      </c>
      <c r="AY34" s="420"/>
      <c r="AZ34" s="420"/>
      <c r="BA34" s="421"/>
      <c r="BB34" s="53"/>
      <c r="BC34" s="53"/>
      <c r="BD34" s="53"/>
      <c r="BE34" s="53"/>
      <c r="BF34" s="53"/>
      <c r="BG34" s="150"/>
    </row>
    <row r="35" spans="3:59" ht="13.15" customHeight="1" x14ac:dyDescent="0.15">
      <c r="C35" s="44"/>
      <c r="D35" s="462"/>
      <c r="E35" s="462"/>
      <c r="F35" s="462"/>
      <c r="G35" s="462"/>
      <c r="H35" s="462"/>
      <c r="I35" s="462"/>
      <c r="J35" s="462"/>
      <c r="K35" s="462"/>
      <c r="S35" s="80"/>
      <c r="T35" s="462"/>
      <c r="U35" s="462"/>
      <c r="V35" s="462"/>
      <c r="W35" s="462"/>
      <c r="X35" s="462"/>
      <c r="Y35" s="462"/>
      <c r="Z35" s="462"/>
      <c r="AA35" s="462"/>
      <c r="AC35" s="70"/>
      <c r="AH35" s="30"/>
      <c r="AI35" s="40"/>
      <c r="AS35" s="42"/>
      <c r="AV35" s="26"/>
      <c r="AW35" s="24"/>
      <c r="AX35" s="73"/>
      <c r="AY35" s="41"/>
      <c r="BB35" s="53"/>
      <c r="BC35" s="53"/>
      <c r="BD35" s="53"/>
      <c r="BE35" s="53"/>
      <c r="BF35" s="53"/>
      <c r="BG35" s="150"/>
    </row>
    <row r="36" spans="3:59" ht="13.15" customHeight="1" x14ac:dyDescent="0.15">
      <c r="C36" s="44"/>
      <c r="E36" s="461"/>
      <c r="F36" s="461"/>
      <c r="G36" s="461"/>
      <c r="H36" s="461"/>
      <c r="I36" s="461"/>
      <c r="J36" s="461"/>
      <c r="K36" s="461"/>
      <c r="L36" s="461"/>
      <c r="S36" s="80"/>
      <c r="U36" s="461"/>
      <c r="V36" s="461"/>
      <c r="W36" s="461"/>
      <c r="X36" s="461"/>
      <c r="Y36" s="461"/>
      <c r="Z36" s="461"/>
      <c r="AA36" s="461"/>
      <c r="AB36" s="461"/>
      <c r="AC36" s="70"/>
      <c r="AH36" s="30"/>
      <c r="AI36" s="40"/>
      <c r="AS36" s="42"/>
      <c r="AV36" s="26"/>
      <c r="AW36" s="24"/>
      <c r="AX36" s="428" t="s">
        <v>241</v>
      </c>
      <c r="AY36" s="429"/>
      <c r="AZ36" s="473" t="s">
        <v>92</v>
      </c>
      <c r="BA36" s="429"/>
      <c r="BB36" s="429"/>
      <c r="BC36" s="429"/>
      <c r="BD36" s="429"/>
      <c r="BE36" s="475"/>
      <c r="BF36" s="473" t="s">
        <v>172</v>
      </c>
      <c r="BG36" s="474"/>
    </row>
    <row r="37" spans="3:59" ht="13.15" customHeight="1" x14ac:dyDescent="0.15">
      <c r="C37" s="44"/>
      <c r="E37" s="461"/>
      <c r="F37" s="461"/>
      <c r="G37" s="461"/>
      <c r="H37" s="461"/>
      <c r="I37" s="461"/>
      <c r="J37" s="461"/>
      <c r="K37" s="461"/>
      <c r="L37" s="461"/>
      <c r="S37" s="80"/>
      <c r="U37" s="461"/>
      <c r="V37" s="461"/>
      <c r="W37" s="461"/>
      <c r="X37" s="461"/>
      <c r="Y37" s="461"/>
      <c r="Z37" s="461"/>
      <c r="AA37" s="461"/>
      <c r="AB37" s="461"/>
      <c r="AC37" s="70"/>
      <c r="AH37" s="30"/>
      <c r="AI37" s="40"/>
      <c r="AJ37" s="8" t="s">
        <v>70</v>
      </c>
      <c r="AL37" s="8" t="s">
        <v>76</v>
      </c>
      <c r="AS37" s="42"/>
      <c r="AV37" s="26"/>
      <c r="AW37" s="24"/>
      <c r="AX37" s="428">
        <v>223340</v>
      </c>
      <c r="AY37" s="429"/>
      <c r="AZ37" s="452" t="s">
        <v>206</v>
      </c>
      <c r="BA37" s="471"/>
      <c r="BB37" s="471"/>
      <c r="BC37" s="471"/>
      <c r="BD37" s="471"/>
      <c r="BE37" s="472"/>
      <c r="BF37" s="452" t="s">
        <v>204</v>
      </c>
      <c r="BG37" s="418"/>
    </row>
    <row r="38" spans="3:59" ht="13.15" customHeight="1" x14ac:dyDescent="0.15">
      <c r="C38" s="44"/>
      <c r="E38" s="461"/>
      <c r="F38" s="461"/>
      <c r="G38" s="461"/>
      <c r="H38" s="461"/>
      <c r="I38" s="461"/>
      <c r="J38" s="461"/>
      <c r="K38" s="461"/>
      <c r="L38" s="461"/>
      <c r="S38" s="80"/>
      <c r="U38" s="461"/>
      <c r="V38" s="461"/>
      <c r="W38" s="461"/>
      <c r="X38" s="461"/>
      <c r="Y38" s="461"/>
      <c r="Z38" s="461"/>
      <c r="AA38" s="461"/>
      <c r="AB38" s="461"/>
      <c r="AC38" s="70"/>
      <c r="AH38" s="30"/>
      <c r="AI38" s="45"/>
      <c r="AL38" s="8" t="s">
        <v>77</v>
      </c>
      <c r="AS38" s="42"/>
      <c r="AV38" s="26"/>
      <c r="AW38" s="24"/>
      <c r="AX38" s="428">
        <v>223339</v>
      </c>
      <c r="AY38" s="429"/>
      <c r="AZ38" s="452" t="s">
        <v>207</v>
      </c>
      <c r="BA38" s="471"/>
      <c r="BB38" s="471"/>
      <c r="BC38" s="471"/>
      <c r="BD38" s="471"/>
      <c r="BE38" s="472"/>
      <c r="BF38" s="452" t="s">
        <v>205</v>
      </c>
      <c r="BG38" s="418"/>
    </row>
    <row r="39" spans="3:59" ht="13.15" customHeight="1" x14ac:dyDescent="0.15">
      <c r="D39" s="81"/>
      <c r="E39" s="461"/>
      <c r="F39" s="461"/>
      <c r="G39" s="461"/>
      <c r="H39" s="461"/>
      <c r="I39" s="461"/>
      <c r="J39" s="461"/>
      <c r="K39" s="461"/>
      <c r="L39" s="461"/>
      <c r="S39" s="78"/>
      <c r="T39" s="81"/>
      <c r="U39" s="461"/>
      <c r="V39" s="461"/>
      <c r="W39" s="461"/>
      <c r="X39" s="461"/>
      <c r="Y39" s="461"/>
      <c r="Z39" s="461"/>
      <c r="AA39" s="461"/>
      <c r="AB39" s="461"/>
      <c r="AC39" s="70"/>
      <c r="AH39" s="30"/>
      <c r="AI39" s="45"/>
      <c r="AL39" s="8" t="s">
        <v>74</v>
      </c>
      <c r="AM39" s="8" t="s">
        <v>78</v>
      </c>
      <c r="AS39" s="42"/>
      <c r="AV39" s="26"/>
      <c r="AW39" s="24"/>
      <c r="AX39" s="428"/>
      <c r="AY39" s="429"/>
      <c r="AZ39" s="452"/>
      <c r="BA39" s="471"/>
      <c r="BB39" s="471"/>
      <c r="BC39" s="471"/>
      <c r="BD39" s="471"/>
      <c r="BE39" s="472"/>
      <c r="BF39" s="452"/>
      <c r="BG39" s="418"/>
    </row>
    <row r="40" spans="3:59" ht="13.15" customHeight="1" thickBot="1" x14ac:dyDescent="0.2">
      <c r="D40" s="29"/>
      <c r="S40" s="79"/>
      <c r="T40" s="82"/>
      <c r="U40" s="71"/>
      <c r="V40" s="71"/>
      <c r="W40" s="71"/>
      <c r="X40" s="71"/>
      <c r="Y40" s="71"/>
      <c r="Z40" s="71"/>
      <c r="AA40" s="71"/>
      <c r="AB40" s="71"/>
      <c r="AC40" s="72"/>
      <c r="AH40" s="30"/>
      <c r="AI40" s="49"/>
      <c r="AS40" s="42"/>
      <c r="AV40" s="26"/>
      <c r="AW40" s="24"/>
      <c r="AX40" s="428"/>
      <c r="AY40" s="429"/>
      <c r="AZ40" s="452"/>
      <c r="BA40" s="471"/>
      <c r="BB40" s="471"/>
      <c r="BC40" s="471"/>
      <c r="BD40" s="471"/>
      <c r="BE40" s="472"/>
      <c r="BF40" s="452"/>
      <c r="BG40" s="418"/>
    </row>
    <row r="41" spans="3:59" ht="13.15" customHeight="1" x14ac:dyDescent="0.15">
      <c r="C41" s="397" t="s">
        <v>34</v>
      </c>
      <c r="D41" s="397"/>
      <c r="E41" s="397"/>
      <c r="F41" s="397"/>
      <c r="S41" s="397" t="s">
        <v>34</v>
      </c>
      <c r="T41" s="397"/>
      <c r="U41" s="397"/>
      <c r="V41" s="397"/>
      <c r="AH41" s="30"/>
      <c r="AI41" s="51"/>
      <c r="AS41" s="42"/>
      <c r="AV41" s="26"/>
      <c r="AW41" s="24"/>
      <c r="AX41" s="428"/>
      <c r="AY41" s="429"/>
      <c r="AZ41" s="452"/>
      <c r="BA41" s="471"/>
      <c r="BB41" s="471"/>
      <c r="BC41" s="471"/>
      <c r="BD41" s="471"/>
      <c r="BE41" s="472"/>
      <c r="BF41" s="452"/>
      <c r="BG41" s="418"/>
    </row>
    <row r="42" spans="3:59" ht="13.15" customHeight="1" x14ac:dyDescent="0.15">
      <c r="D42" s="476" t="s">
        <v>38</v>
      </c>
      <c r="E42" s="501"/>
      <c r="F42" s="502" t="s">
        <v>39</v>
      </c>
      <c r="G42" s="479"/>
      <c r="H42" s="479"/>
      <c r="I42" s="479"/>
      <c r="J42" s="479"/>
      <c r="K42" s="479"/>
      <c r="L42" s="479"/>
      <c r="M42" s="479"/>
      <c r="N42" s="479"/>
      <c r="O42" s="480"/>
      <c r="S42" s="476" t="s">
        <v>38</v>
      </c>
      <c r="T42" s="501"/>
      <c r="U42" s="502" t="s">
        <v>39</v>
      </c>
      <c r="V42" s="479"/>
      <c r="W42" s="479"/>
      <c r="X42" s="479"/>
      <c r="Y42" s="479"/>
      <c r="Z42" s="479"/>
      <c r="AA42" s="479"/>
      <c r="AB42" s="479"/>
      <c r="AC42" s="479"/>
      <c r="AD42" s="480"/>
      <c r="AH42" s="30"/>
      <c r="AI42" s="40"/>
      <c r="AS42" s="42"/>
      <c r="AV42" s="26"/>
      <c r="AW42" s="24"/>
      <c r="AX42" s="428"/>
      <c r="AY42" s="429"/>
      <c r="AZ42" s="452"/>
      <c r="BA42" s="471"/>
      <c r="BB42" s="471"/>
      <c r="BC42" s="471"/>
      <c r="BD42" s="471"/>
      <c r="BE42" s="472"/>
      <c r="BF42" s="452"/>
      <c r="BG42" s="418"/>
    </row>
    <row r="43" spans="3:59" ht="13.15" customHeight="1" x14ac:dyDescent="0.15">
      <c r="D43" s="188"/>
      <c r="E43" s="196"/>
      <c r="F43" s="197"/>
      <c r="G43" s="186"/>
      <c r="H43" s="186"/>
      <c r="I43" s="186"/>
      <c r="J43" s="186"/>
      <c r="K43" s="186"/>
      <c r="L43" s="186"/>
      <c r="M43" s="186"/>
      <c r="N43" s="186"/>
      <c r="O43" s="187"/>
      <c r="S43" s="436" t="s">
        <v>86</v>
      </c>
      <c r="T43" s="437"/>
      <c r="U43" s="445" t="s">
        <v>240</v>
      </c>
      <c r="V43" s="446"/>
      <c r="W43" s="446"/>
      <c r="X43" s="446"/>
      <c r="Y43" s="446"/>
      <c r="Z43" s="446"/>
      <c r="AA43" s="446"/>
      <c r="AB43" s="446"/>
      <c r="AC43" s="446"/>
      <c r="AD43" s="447"/>
      <c r="AH43" s="30"/>
      <c r="AI43" s="40"/>
      <c r="AS43" s="42"/>
      <c r="AV43" s="26"/>
      <c r="AW43" s="24"/>
      <c r="AX43" s="428"/>
      <c r="AY43" s="429"/>
      <c r="AZ43" s="452"/>
      <c r="BA43" s="471"/>
      <c r="BB43" s="471"/>
      <c r="BC43" s="471"/>
      <c r="BD43" s="471"/>
      <c r="BE43" s="472"/>
      <c r="BF43" s="452"/>
      <c r="BG43" s="418"/>
    </row>
    <row r="44" spans="3:59" ht="13.15" customHeight="1" x14ac:dyDescent="0.15">
      <c r="D44" s="30"/>
      <c r="E44" s="40"/>
      <c r="F44" s="198"/>
      <c r="G44" s="53"/>
      <c r="H44" s="53"/>
      <c r="I44" s="53"/>
      <c r="J44" s="53"/>
      <c r="K44" s="53"/>
      <c r="L44" s="53"/>
      <c r="M44" s="53"/>
      <c r="N44" s="53"/>
      <c r="O44" s="150"/>
      <c r="S44" s="438"/>
      <c r="T44" s="439"/>
      <c r="U44" s="448"/>
      <c r="V44" s="449"/>
      <c r="W44" s="449"/>
      <c r="X44" s="449"/>
      <c r="Y44" s="449"/>
      <c r="Z44" s="449"/>
      <c r="AA44" s="449"/>
      <c r="AB44" s="449"/>
      <c r="AC44" s="449"/>
      <c r="AD44" s="450"/>
      <c r="AH44" s="37"/>
      <c r="AI44" s="52"/>
      <c r="AJ44" s="38"/>
      <c r="AK44" s="38"/>
      <c r="AL44" s="38"/>
      <c r="AM44" s="38"/>
      <c r="AN44" s="38"/>
      <c r="AO44" s="38"/>
      <c r="AP44" s="38"/>
      <c r="AQ44" s="38"/>
      <c r="AR44" s="38"/>
      <c r="AS44" s="39"/>
      <c r="AV44" s="33"/>
      <c r="AW44" s="35"/>
      <c r="AX44" s="430"/>
      <c r="AY44" s="431"/>
      <c r="AZ44" s="467"/>
      <c r="BA44" s="481"/>
      <c r="BB44" s="481"/>
      <c r="BC44" s="481"/>
      <c r="BD44" s="481"/>
      <c r="BE44" s="482"/>
      <c r="BF44" s="467"/>
      <c r="BG44" s="468"/>
    </row>
    <row r="45" spans="3:59" ht="13.15" customHeight="1" x14ac:dyDescent="0.15">
      <c r="D45" s="30"/>
      <c r="E45" s="40"/>
      <c r="F45" s="198"/>
      <c r="G45" s="53"/>
      <c r="H45" s="53"/>
      <c r="I45" s="53"/>
      <c r="J45" s="53"/>
      <c r="K45" s="53"/>
      <c r="L45" s="53"/>
      <c r="M45" s="53"/>
      <c r="N45" s="53"/>
      <c r="O45" s="150"/>
      <c r="S45" s="438"/>
      <c r="T45" s="439"/>
      <c r="U45" s="448"/>
      <c r="V45" s="449"/>
      <c r="W45" s="449"/>
      <c r="X45" s="449"/>
      <c r="Y45" s="449"/>
      <c r="Z45" s="449"/>
      <c r="AA45" s="449"/>
      <c r="AB45" s="449"/>
      <c r="AC45" s="449"/>
      <c r="AD45" s="450"/>
    </row>
    <row r="46" spans="3:59" ht="13.15" customHeight="1" x14ac:dyDescent="0.15">
      <c r="D46" s="30"/>
      <c r="E46" s="40"/>
      <c r="F46" s="198"/>
      <c r="G46" s="53"/>
      <c r="H46" s="53"/>
      <c r="I46" s="53"/>
      <c r="J46" s="53"/>
      <c r="K46" s="53"/>
      <c r="L46" s="53"/>
      <c r="M46" s="53"/>
      <c r="N46" s="53"/>
      <c r="O46" s="150"/>
      <c r="S46" s="438"/>
      <c r="T46" s="439"/>
      <c r="U46" s="448"/>
      <c r="V46" s="449"/>
      <c r="W46" s="449"/>
      <c r="X46" s="449"/>
      <c r="Y46" s="449"/>
      <c r="Z46" s="449"/>
      <c r="AA46" s="449"/>
      <c r="AB46" s="449"/>
      <c r="AC46" s="449"/>
      <c r="AD46" s="450"/>
      <c r="AV46" s="8" t="s">
        <v>176</v>
      </c>
    </row>
    <row r="47" spans="3:59" ht="13.15" customHeight="1" x14ac:dyDescent="0.15">
      <c r="D47" s="30"/>
      <c r="E47" s="40"/>
      <c r="F47" s="28"/>
      <c r="O47" s="42"/>
      <c r="S47" s="26"/>
      <c r="T47" s="24"/>
      <c r="U47" s="54"/>
      <c r="Y47" s="53"/>
      <c r="Z47" s="53"/>
      <c r="AA47" s="53"/>
      <c r="AB47" s="53"/>
      <c r="AC47" s="53"/>
      <c r="AD47" s="150"/>
      <c r="AV47" s="476" t="s">
        <v>38</v>
      </c>
      <c r="AW47" s="477"/>
      <c r="AX47" s="478" t="s">
        <v>39</v>
      </c>
      <c r="AY47" s="479"/>
      <c r="AZ47" s="479"/>
      <c r="BA47" s="479"/>
      <c r="BB47" s="479"/>
      <c r="BC47" s="479"/>
      <c r="BD47" s="479"/>
      <c r="BE47" s="479"/>
      <c r="BF47" s="479"/>
      <c r="BG47" s="480"/>
    </row>
    <row r="48" spans="3:59" ht="13.15" customHeight="1" x14ac:dyDescent="0.15">
      <c r="D48" s="30"/>
      <c r="E48" s="40"/>
      <c r="F48" s="32"/>
      <c r="O48" s="42"/>
      <c r="S48" s="26"/>
      <c r="T48" s="24"/>
      <c r="U48" s="419" t="s">
        <v>169</v>
      </c>
      <c r="V48" s="420"/>
      <c r="W48" s="420"/>
      <c r="X48" s="421"/>
      <c r="AD48" s="42"/>
      <c r="AV48" s="436" t="s">
        <v>86</v>
      </c>
      <c r="AW48" s="437"/>
      <c r="AX48" s="495" t="s">
        <v>168</v>
      </c>
      <c r="AY48" s="496"/>
      <c r="AZ48" s="496"/>
      <c r="BA48" s="496"/>
      <c r="BB48" s="496"/>
      <c r="BC48" s="496"/>
      <c r="BD48" s="496"/>
      <c r="BE48" s="496"/>
      <c r="BF48" s="496"/>
      <c r="BG48" s="497"/>
    </row>
    <row r="49" spans="3:59" ht="13.15" customHeight="1" x14ac:dyDescent="0.15">
      <c r="D49" s="26"/>
      <c r="E49" s="27"/>
      <c r="F49" s="24"/>
      <c r="G49" s="24"/>
      <c r="H49" s="24"/>
      <c r="I49" s="24"/>
      <c r="J49" s="24"/>
      <c r="K49" s="24"/>
      <c r="L49" s="24"/>
      <c r="M49" s="24"/>
      <c r="N49" s="24"/>
      <c r="O49" s="25"/>
      <c r="S49" s="26"/>
      <c r="T49" s="24"/>
      <c r="U49" s="434" t="s">
        <v>241</v>
      </c>
      <c r="V49" s="435"/>
      <c r="W49" s="440" t="s">
        <v>92</v>
      </c>
      <c r="X49" s="435"/>
      <c r="Y49" s="435"/>
      <c r="Z49" s="435"/>
      <c r="AA49" s="435"/>
      <c r="AB49" s="441"/>
      <c r="AC49" s="440" t="s">
        <v>172</v>
      </c>
      <c r="AD49" s="451"/>
      <c r="AV49" s="438"/>
      <c r="AW49" s="439"/>
      <c r="AX49" s="498"/>
      <c r="AY49" s="499"/>
      <c r="AZ49" s="499"/>
      <c r="BA49" s="499"/>
      <c r="BB49" s="499"/>
      <c r="BC49" s="499"/>
      <c r="BD49" s="499"/>
      <c r="BE49" s="499"/>
      <c r="BF49" s="499"/>
      <c r="BG49" s="500"/>
    </row>
    <row r="50" spans="3:59" ht="13.15" customHeight="1" x14ac:dyDescent="0.15">
      <c r="D50" s="26"/>
      <c r="E50" s="27"/>
      <c r="F50" s="24"/>
      <c r="G50" s="24"/>
      <c r="H50" s="24"/>
      <c r="I50" s="24"/>
      <c r="J50" s="24"/>
      <c r="K50" s="24"/>
      <c r="L50" s="24"/>
      <c r="M50" s="24"/>
      <c r="N50" s="24"/>
      <c r="O50" s="25"/>
      <c r="S50" s="26"/>
      <c r="T50" s="24"/>
      <c r="U50" s="428"/>
      <c r="V50" s="429"/>
      <c r="W50" s="422" t="s">
        <v>237</v>
      </c>
      <c r="X50" s="423"/>
      <c r="Y50" s="423"/>
      <c r="Z50" s="423"/>
      <c r="AA50" s="423"/>
      <c r="AB50" s="424"/>
      <c r="AC50" s="417">
        <v>45930</v>
      </c>
      <c r="AD50" s="418"/>
      <c r="AV50" s="438"/>
      <c r="AW50" s="439"/>
      <c r="AX50" s="498"/>
      <c r="AY50" s="499"/>
      <c r="AZ50" s="499"/>
      <c r="BA50" s="499"/>
      <c r="BB50" s="499"/>
      <c r="BC50" s="499"/>
      <c r="BD50" s="499"/>
      <c r="BE50" s="499"/>
      <c r="BF50" s="499"/>
      <c r="BG50" s="500"/>
    </row>
    <row r="51" spans="3:59" ht="13.15" customHeight="1" x14ac:dyDescent="0.15">
      <c r="D51" s="26"/>
      <c r="E51" s="27"/>
      <c r="F51" s="24"/>
      <c r="G51" s="24"/>
      <c r="H51" s="24"/>
      <c r="I51" s="24"/>
      <c r="J51" s="24"/>
      <c r="K51" s="24"/>
      <c r="L51" s="24"/>
      <c r="M51" s="24"/>
      <c r="N51" s="24"/>
      <c r="O51" s="25"/>
      <c r="S51" s="26"/>
      <c r="T51" s="24"/>
      <c r="U51" s="428"/>
      <c r="V51" s="429"/>
      <c r="W51" s="422"/>
      <c r="X51" s="423"/>
      <c r="Y51" s="423"/>
      <c r="Z51" s="423"/>
      <c r="AA51" s="423"/>
      <c r="AB51" s="424"/>
      <c r="AC51" s="452"/>
      <c r="AD51" s="418"/>
      <c r="AG51" s="84"/>
      <c r="AV51" s="438"/>
      <c r="AW51" s="439"/>
      <c r="AX51" s="430"/>
      <c r="AY51" s="431"/>
      <c r="AZ51" s="431"/>
      <c r="BA51" s="431"/>
      <c r="BB51" s="53"/>
      <c r="BC51" s="53"/>
      <c r="BD51" s="53"/>
      <c r="BE51" s="53"/>
      <c r="BF51" s="53"/>
      <c r="BG51" s="150"/>
    </row>
    <row r="52" spans="3:59" ht="13.15" customHeight="1" x14ac:dyDescent="0.15">
      <c r="D52" s="26"/>
      <c r="E52" s="27"/>
      <c r="F52" s="24"/>
      <c r="G52" s="24"/>
      <c r="H52" s="24"/>
      <c r="I52" s="24"/>
      <c r="J52" s="24"/>
      <c r="K52" s="24"/>
      <c r="L52" s="24"/>
      <c r="M52" s="24"/>
      <c r="N52" s="24"/>
      <c r="O52" s="25"/>
      <c r="S52" s="26"/>
      <c r="T52" s="24"/>
      <c r="U52" s="432"/>
      <c r="V52" s="433"/>
      <c r="W52" s="442"/>
      <c r="X52" s="443"/>
      <c r="Y52" s="443"/>
      <c r="Z52" s="443"/>
      <c r="AA52" s="443"/>
      <c r="AB52" s="444"/>
      <c r="AC52" s="453"/>
      <c r="AD52" s="454"/>
      <c r="AV52" s="26"/>
      <c r="AW52" s="24"/>
      <c r="AX52" s="419" t="s">
        <v>169</v>
      </c>
      <c r="AY52" s="420"/>
      <c r="AZ52" s="420"/>
      <c r="BA52" s="421"/>
      <c r="BB52" s="53"/>
      <c r="BC52" s="53"/>
      <c r="BD52" s="53"/>
      <c r="BE52" s="53"/>
      <c r="BF52" s="53"/>
      <c r="BG52" s="150"/>
    </row>
    <row r="53" spans="3:59" ht="13.15" customHeight="1" x14ac:dyDescent="0.15">
      <c r="D53" s="26"/>
      <c r="E53" s="27"/>
      <c r="F53" s="24"/>
      <c r="G53" s="24"/>
      <c r="H53" s="24"/>
      <c r="I53" s="24"/>
      <c r="J53" s="24"/>
      <c r="K53" s="24"/>
      <c r="L53" s="24"/>
      <c r="M53" s="24"/>
      <c r="N53" s="24"/>
      <c r="O53" s="25"/>
      <c r="S53" s="26"/>
      <c r="T53" s="24"/>
      <c r="U53" s="73"/>
      <c r="V53" s="41"/>
      <c r="W53" s="41"/>
      <c r="X53" s="41"/>
      <c r="Y53" s="186"/>
      <c r="Z53" s="186"/>
      <c r="AA53" s="186"/>
      <c r="AB53" s="186"/>
      <c r="AC53" s="186"/>
      <c r="AD53" s="187"/>
      <c r="AV53" s="26"/>
      <c r="AW53" s="24"/>
      <c r="AX53" s="428" t="s">
        <v>241</v>
      </c>
      <c r="AY53" s="429"/>
      <c r="AZ53" s="473" t="s">
        <v>92</v>
      </c>
      <c r="BA53" s="429"/>
      <c r="BB53" s="429"/>
      <c r="BC53" s="429"/>
      <c r="BD53" s="429"/>
      <c r="BE53" s="475"/>
      <c r="BF53" s="473" t="s">
        <v>172</v>
      </c>
      <c r="BG53" s="474"/>
    </row>
    <row r="54" spans="3:59" ht="13.15" customHeight="1" x14ac:dyDescent="0.15">
      <c r="D54" s="26"/>
      <c r="E54" s="27"/>
      <c r="F54" s="24"/>
      <c r="G54" s="24"/>
      <c r="H54" s="24"/>
      <c r="I54" s="24"/>
      <c r="J54" s="24"/>
      <c r="K54" s="24"/>
      <c r="L54" s="24"/>
      <c r="M54" s="24"/>
      <c r="N54" s="24"/>
      <c r="O54" s="25"/>
      <c r="S54" s="26"/>
      <c r="T54" s="24"/>
      <c r="U54" s="419" t="s">
        <v>170</v>
      </c>
      <c r="V54" s="420"/>
      <c r="W54" s="420"/>
      <c r="X54" s="421"/>
      <c r="AD54" s="42"/>
      <c r="AV54" s="26"/>
      <c r="AW54" s="24"/>
      <c r="AX54" s="428"/>
      <c r="AY54" s="429"/>
      <c r="AZ54" s="452"/>
      <c r="BA54" s="471"/>
      <c r="BB54" s="471"/>
      <c r="BC54" s="471"/>
      <c r="BD54" s="471"/>
      <c r="BE54" s="472"/>
      <c r="BF54" s="452"/>
      <c r="BG54" s="418"/>
    </row>
    <row r="55" spans="3:59" ht="13.15" customHeight="1" x14ac:dyDescent="0.15">
      <c r="D55" s="26"/>
      <c r="E55" s="27"/>
      <c r="F55" s="24"/>
      <c r="G55" s="24"/>
      <c r="H55" s="24"/>
      <c r="I55" s="24"/>
      <c r="J55" s="24"/>
      <c r="K55" s="24"/>
      <c r="L55" s="24"/>
      <c r="M55" s="24"/>
      <c r="N55" s="24"/>
      <c r="O55" s="25"/>
      <c r="S55" s="26"/>
      <c r="T55" s="24"/>
      <c r="U55" s="434" t="s">
        <v>241</v>
      </c>
      <c r="V55" s="435"/>
      <c r="W55" s="440" t="s">
        <v>92</v>
      </c>
      <c r="X55" s="435"/>
      <c r="Y55" s="435"/>
      <c r="Z55" s="435"/>
      <c r="AA55" s="435"/>
      <c r="AB55" s="441"/>
      <c r="AC55" s="440" t="s">
        <v>173</v>
      </c>
      <c r="AD55" s="451"/>
      <c r="AV55" s="26"/>
      <c r="AW55" s="24"/>
      <c r="AX55" s="428"/>
      <c r="AY55" s="429"/>
      <c r="AZ55" s="452"/>
      <c r="BA55" s="471"/>
      <c r="BB55" s="471"/>
      <c r="BC55" s="471"/>
      <c r="BD55" s="471"/>
      <c r="BE55" s="472"/>
      <c r="BF55" s="452"/>
      <c r="BG55" s="418"/>
    </row>
    <row r="56" spans="3:59" ht="13.15" customHeight="1" x14ac:dyDescent="0.15">
      <c r="D56" s="26"/>
      <c r="E56" s="27"/>
      <c r="F56" s="24"/>
      <c r="G56" s="24"/>
      <c r="H56" s="24"/>
      <c r="I56" s="24"/>
      <c r="J56" s="24"/>
      <c r="K56" s="24"/>
      <c r="L56" s="24"/>
      <c r="M56" s="24"/>
      <c r="N56" s="24"/>
      <c r="O56" s="25"/>
      <c r="S56" s="26"/>
      <c r="T56" s="24"/>
      <c r="U56" s="428"/>
      <c r="V56" s="429"/>
      <c r="W56" s="422" t="s">
        <v>238</v>
      </c>
      <c r="X56" s="423"/>
      <c r="Y56" s="423"/>
      <c r="Z56" s="423"/>
      <c r="AA56" s="423"/>
      <c r="AB56" s="424"/>
      <c r="AC56" s="417">
        <v>45931</v>
      </c>
      <c r="AD56" s="418"/>
      <c r="AV56" s="26"/>
      <c r="AW56" s="24"/>
      <c r="AX56" s="428"/>
      <c r="AY56" s="429"/>
      <c r="AZ56" s="452"/>
      <c r="BA56" s="471"/>
      <c r="BB56" s="471"/>
      <c r="BC56" s="471"/>
      <c r="BD56" s="471"/>
      <c r="BE56" s="472"/>
      <c r="BF56" s="452"/>
      <c r="BG56" s="418"/>
    </row>
    <row r="57" spans="3:59" ht="13.15" customHeight="1" x14ac:dyDescent="0.15">
      <c r="D57" s="26"/>
      <c r="E57" s="27"/>
      <c r="F57" s="24"/>
      <c r="G57" s="24"/>
      <c r="H57" s="24"/>
      <c r="I57" s="24"/>
      <c r="J57" s="24"/>
      <c r="K57" s="24"/>
      <c r="L57" s="24"/>
      <c r="M57" s="24"/>
      <c r="N57" s="24"/>
      <c r="O57" s="25"/>
      <c r="S57" s="26"/>
      <c r="T57" s="24"/>
      <c r="U57" s="428"/>
      <c r="V57" s="429"/>
      <c r="W57" s="422" t="s">
        <v>239</v>
      </c>
      <c r="X57" s="423"/>
      <c r="Y57" s="423"/>
      <c r="Z57" s="423"/>
      <c r="AA57" s="423"/>
      <c r="AB57" s="424"/>
      <c r="AC57" s="417">
        <v>45931</v>
      </c>
      <c r="AD57" s="418"/>
      <c r="AV57" s="26"/>
      <c r="AW57" s="24"/>
      <c r="AX57" s="428"/>
      <c r="AY57" s="429"/>
      <c r="AZ57" s="452"/>
      <c r="BA57" s="471"/>
      <c r="BB57" s="471"/>
      <c r="BC57" s="471"/>
      <c r="BD57" s="471"/>
      <c r="BE57" s="472"/>
      <c r="BF57" s="452"/>
      <c r="BG57" s="418"/>
    </row>
    <row r="58" spans="3:59" ht="13.15" customHeight="1" x14ac:dyDescent="0.15">
      <c r="D58" s="33"/>
      <c r="E58" s="34"/>
      <c r="F58" s="35"/>
      <c r="G58" s="35"/>
      <c r="H58" s="35"/>
      <c r="I58" s="35"/>
      <c r="J58" s="35"/>
      <c r="K58" s="35"/>
      <c r="L58" s="35"/>
      <c r="M58" s="35"/>
      <c r="N58" s="35"/>
      <c r="O58" s="36"/>
      <c r="S58" s="33"/>
      <c r="T58" s="35"/>
      <c r="U58" s="430"/>
      <c r="V58" s="431"/>
      <c r="W58" s="425"/>
      <c r="X58" s="426"/>
      <c r="Y58" s="426"/>
      <c r="Z58" s="426"/>
      <c r="AA58" s="426"/>
      <c r="AB58" s="427"/>
      <c r="AC58" s="467"/>
      <c r="AD58" s="468"/>
      <c r="AV58" s="26"/>
      <c r="AW58" s="24"/>
      <c r="AX58" s="419" t="s">
        <v>170</v>
      </c>
      <c r="AY58" s="420"/>
      <c r="AZ58" s="420"/>
      <c r="BA58" s="421"/>
      <c r="BB58" s="53"/>
      <c r="BC58" s="53"/>
      <c r="BD58" s="53"/>
      <c r="BE58" s="53"/>
      <c r="BF58" s="53"/>
      <c r="BG58" s="150"/>
    </row>
    <row r="59" spans="3:59" ht="13.15" customHeight="1" x14ac:dyDescent="0.15">
      <c r="AV59" s="26"/>
      <c r="AW59" s="24"/>
      <c r="AX59" s="428" t="s">
        <v>241</v>
      </c>
      <c r="AY59" s="429"/>
      <c r="AZ59" s="473" t="s">
        <v>92</v>
      </c>
      <c r="BA59" s="429"/>
      <c r="BB59" s="429"/>
      <c r="BC59" s="429"/>
      <c r="BD59" s="429"/>
      <c r="BE59" s="475"/>
      <c r="BF59" s="473" t="s">
        <v>173</v>
      </c>
      <c r="BG59" s="474"/>
    </row>
    <row r="60" spans="3:59" ht="13.15" customHeight="1" x14ac:dyDescent="0.15">
      <c r="C60" s="397" t="s">
        <v>35</v>
      </c>
      <c r="D60" s="397"/>
      <c r="E60" s="397"/>
      <c r="F60" s="397"/>
      <c r="S60" s="397" t="s">
        <v>35</v>
      </c>
      <c r="T60" s="397"/>
      <c r="U60" s="397"/>
      <c r="V60" s="397"/>
      <c r="AV60" s="26"/>
      <c r="AW60" s="24"/>
      <c r="AX60" s="428"/>
      <c r="AY60" s="429"/>
      <c r="AZ60" s="452"/>
      <c r="BA60" s="471"/>
      <c r="BB60" s="471"/>
      <c r="BC60" s="471"/>
      <c r="BD60" s="471"/>
      <c r="BE60" s="472"/>
      <c r="BF60" s="452"/>
      <c r="BG60" s="418"/>
    </row>
    <row r="61" spans="3:59" ht="13.15" customHeight="1" x14ac:dyDescent="0.15">
      <c r="D61" s="9" t="s">
        <v>264</v>
      </c>
      <c r="E61" s="9"/>
      <c r="F61" s="9"/>
      <c r="G61" s="9"/>
      <c r="H61" s="9"/>
      <c r="I61" s="9"/>
      <c r="J61" s="9"/>
      <c r="K61" s="9"/>
      <c r="L61" s="9"/>
      <c r="T61" s="9" t="s">
        <v>264</v>
      </c>
      <c r="U61" s="9"/>
      <c r="V61" s="9"/>
      <c r="W61" s="9"/>
      <c r="X61" s="9"/>
      <c r="Y61" s="9"/>
      <c r="Z61" s="9"/>
      <c r="AA61" s="9"/>
      <c r="AB61" s="9"/>
      <c r="AV61" s="26"/>
      <c r="AW61" s="24"/>
      <c r="AX61" s="428"/>
      <c r="AY61" s="429"/>
      <c r="AZ61" s="452"/>
      <c r="BA61" s="471"/>
      <c r="BB61" s="471"/>
      <c r="BC61" s="471"/>
      <c r="BD61" s="471"/>
      <c r="BE61" s="472"/>
      <c r="BF61" s="452"/>
      <c r="BG61" s="418"/>
    </row>
    <row r="62" spans="3:59" ht="13.15" customHeight="1" x14ac:dyDescent="0.15">
      <c r="D62" s="168" t="s">
        <v>283</v>
      </c>
      <c r="E62" s="9"/>
      <c r="F62" s="9"/>
      <c r="G62" s="9"/>
      <c r="H62" s="9"/>
      <c r="I62" s="9"/>
      <c r="J62" s="9"/>
      <c r="K62" s="9"/>
      <c r="L62" s="9"/>
      <c r="T62" s="168" t="s">
        <v>283</v>
      </c>
      <c r="U62" s="9"/>
      <c r="V62" s="9"/>
      <c r="W62" s="9"/>
      <c r="X62" s="9"/>
      <c r="Y62" s="9"/>
      <c r="Z62" s="9"/>
      <c r="AA62" s="9"/>
      <c r="AB62" s="9"/>
      <c r="AV62" s="26"/>
      <c r="AW62" s="24"/>
      <c r="AX62" s="428"/>
      <c r="AY62" s="429"/>
      <c r="AZ62" s="452"/>
      <c r="BA62" s="471"/>
      <c r="BB62" s="471"/>
      <c r="BC62" s="471"/>
      <c r="BD62" s="471"/>
      <c r="BE62" s="472"/>
      <c r="BF62" s="452"/>
      <c r="BG62" s="418"/>
    </row>
    <row r="63" spans="3:59" ht="13.15" customHeight="1" x14ac:dyDescent="0.15">
      <c r="D63" s="8" t="s">
        <v>184</v>
      </c>
      <c r="E63" s="9"/>
      <c r="F63" s="9"/>
      <c r="G63" s="9"/>
      <c r="H63" s="9"/>
      <c r="I63" s="9"/>
      <c r="J63" s="9"/>
      <c r="K63" s="9"/>
      <c r="L63" s="9"/>
      <c r="T63" s="8" t="s">
        <v>184</v>
      </c>
      <c r="U63" s="9"/>
      <c r="V63" s="9"/>
      <c r="W63" s="9"/>
      <c r="X63" s="9"/>
      <c r="Y63" s="9"/>
      <c r="Z63" s="9"/>
      <c r="AA63" s="9"/>
      <c r="AB63" s="9"/>
      <c r="AV63" s="33"/>
      <c r="AW63" s="35"/>
      <c r="AX63" s="430"/>
      <c r="AY63" s="431"/>
      <c r="AZ63" s="467"/>
      <c r="BA63" s="481"/>
      <c r="BB63" s="481"/>
      <c r="BC63" s="481"/>
      <c r="BD63" s="481"/>
      <c r="BE63" s="482"/>
      <c r="BF63" s="467"/>
      <c r="BG63" s="468"/>
    </row>
    <row r="64" spans="3:59" ht="13.15" customHeight="1" x14ac:dyDescent="0.15">
      <c r="D64" s="8" t="s">
        <v>263</v>
      </c>
      <c r="T64" s="8" t="s">
        <v>263</v>
      </c>
    </row>
    <row r="65" spans="7:59" ht="13.15" customHeight="1" x14ac:dyDescent="0.15">
      <c r="G65" s="21"/>
      <c r="H65" s="21"/>
      <c r="I65" s="21"/>
      <c r="J65" s="21"/>
      <c r="K65" s="21"/>
      <c r="L65" s="21"/>
      <c r="M65" s="21"/>
      <c r="N65" s="21"/>
      <c r="O65" s="21"/>
      <c r="W65" s="21"/>
      <c r="X65" s="21"/>
      <c r="Y65" s="21"/>
      <c r="Z65" s="21"/>
      <c r="AA65" s="21"/>
      <c r="AB65" s="21"/>
      <c r="AC65" s="21"/>
      <c r="AD65" s="21"/>
      <c r="AE65" s="21"/>
      <c r="AV65" s="8" t="s">
        <v>116</v>
      </c>
    </row>
    <row r="66" spans="7:59" ht="13.15" customHeight="1" x14ac:dyDescent="0.15">
      <c r="G66" s="21"/>
      <c r="H66" s="21"/>
      <c r="I66" s="21"/>
      <c r="J66" s="21"/>
      <c r="K66" s="21"/>
      <c r="L66" s="21"/>
      <c r="M66" s="21"/>
      <c r="N66" s="21"/>
      <c r="O66" s="21"/>
      <c r="AV66" s="476" t="s">
        <v>38</v>
      </c>
      <c r="AW66" s="477"/>
      <c r="AX66" s="478" t="s">
        <v>39</v>
      </c>
      <c r="AY66" s="479"/>
      <c r="AZ66" s="479"/>
      <c r="BA66" s="479"/>
      <c r="BB66" s="479"/>
      <c r="BC66" s="479"/>
      <c r="BD66" s="479"/>
      <c r="BE66" s="479"/>
      <c r="BF66" s="479"/>
      <c r="BG66" s="480"/>
    </row>
    <row r="67" spans="7:59" ht="13.15" customHeight="1" x14ac:dyDescent="0.15">
      <c r="H67" s="21"/>
      <c r="I67" s="55"/>
      <c r="O67" s="21"/>
      <c r="T67" s="84" t="s">
        <v>221</v>
      </c>
      <c r="U67" s="17"/>
      <c r="AA67" s="84" t="s">
        <v>126</v>
      </c>
      <c r="AV67" s="485" t="s">
        <v>85</v>
      </c>
      <c r="AW67" s="486"/>
      <c r="AX67" s="489" t="s">
        <v>177</v>
      </c>
      <c r="AY67" s="490"/>
      <c r="AZ67" s="490"/>
      <c r="BA67" s="490"/>
      <c r="BB67" s="490"/>
      <c r="BC67" s="490"/>
      <c r="BD67" s="490"/>
      <c r="BE67" s="490"/>
      <c r="BF67" s="490"/>
      <c r="BG67" s="491"/>
    </row>
    <row r="68" spans="7:59" ht="13.15" customHeight="1" x14ac:dyDescent="0.15">
      <c r="O68" s="21"/>
      <c r="T68" s="84" t="s">
        <v>86</v>
      </c>
      <c r="AA68" s="84"/>
      <c r="AV68" s="487"/>
      <c r="AW68" s="488"/>
      <c r="AX68" s="492"/>
      <c r="AY68" s="493"/>
      <c r="AZ68" s="493"/>
      <c r="BA68" s="493"/>
      <c r="BB68" s="493"/>
      <c r="BC68" s="493"/>
      <c r="BD68" s="493"/>
      <c r="BE68" s="493"/>
      <c r="BF68" s="493"/>
      <c r="BG68" s="494"/>
    </row>
    <row r="69" spans="7:59" ht="13.15" customHeight="1" x14ac:dyDescent="0.15">
      <c r="T69" s="85"/>
      <c r="Z69" s="166"/>
      <c r="AA69" s="84" t="s">
        <v>127</v>
      </c>
      <c r="AV69" s="487"/>
      <c r="AW69" s="488"/>
      <c r="AX69" s="492"/>
      <c r="AY69" s="493"/>
      <c r="AZ69" s="493"/>
      <c r="BA69" s="493"/>
      <c r="BB69" s="493"/>
      <c r="BC69" s="493"/>
      <c r="BD69" s="493"/>
      <c r="BE69" s="493"/>
      <c r="BF69" s="493"/>
      <c r="BG69" s="494"/>
    </row>
    <row r="70" spans="7:59" ht="13.15" customHeight="1" x14ac:dyDescent="0.15">
      <c r="T70" s="63"/>
      <c r="Z70" s="166"/>
      <c r="AA70" s="84" t="s">
        <v>243</v>
      </c>
      <c r="AV70" s="487"/>
      <c r="AW70" s="488"/>
      <c r="AX70" s="492"/>
      <c r="AY70" s="493"/>
      <c r="AZ70" s="493"/>
      <c r="BA70" s="493"/>
      <c r="BB70" s="493"/>
      <c r="BC70" s="493"/>
      <c r="BD70" s="493"/>
      <c r="BE70" s="493"/>
      <c r="BF70" s="493"/>
      <c r="BG70" s="494"/>
    </row>
    <row r="71" spans="7:59" ht="13.15" customHeight="1" x14ac:dyDescent="0.15">
      <c r="T71" s="63"/>
      <c r="Z71" s="166"/>
      <c r="AA71" s="84" t="s">
        <v>244</v>
      </c>
      <c r="AV71" s="26"/>
      <c r="AW71" s="24"/>
      <c r="AX71" s="492"/>
      <c r="AY71" s="493"/>
      <c r="AZ71" s="493"/>
      <c r="BA71" s="493"/>
      <c r="BB71" s="493"/>
      <c r="BC71" s="493"/>
      <c r="BD71" s="493"/>
      <c r="BE71" s="493"/>
      <c r="BF71" s="493"/>
      <c r="BG71" s="494"/>
    </row>
    <row r="72" spans="7:59" ht="13.15" customHeight="1" x14ac:dyDescent="0.15">
      <c r="T72" s="63"/>
      <c r="Z72" s="166"/>
      <c r="AV72" s="26"/>
      <c r="AW72" s="24"/>
      <c r="AX72" s="492"/>
      <c r="AY72" s="493"/>
      <c r="AZ72" s="493"/>
      <c r="BA72" s="493"/>
      <c r="BB72" s="493"/>
      <c r="BC72" s="493"/>
      <c r="BD72" s="493"/>
      <c r="BE72" s="493"/>
      <c r="BF72" s="493"/>
      <c r="BG72" s="494"/>
    </row>
    <row r="73" spans="7:59" ht="13.15" customHeight="1" x14ac:dyDescent="0.15">
      <c r="T73" s="63"/>
      <c r="AA73" s="84"/>
      <c r="AV73" s="26"/>
      <c r="AW73" s="24"/>
      <c r="AX73" s="492"/>
      <c r="AY73" s="493"/>
      <c r="AZ73" s="493"/>
      <c r="BA73" s="493"/>
      <c r="BB73" s="493"/>
      <c r="BC73" s="493"/>
      <c r="BD73" s="493"/>
      <c r="BE73" s="493"/>
      <c r="BF73" s="493"/>
      <c r="BG73" s="494"/>
    </row>
    <row r="74" spans="7:59" ht="13.15" customHeight="1" x14ac:dyDescent="0.15">
      <c r="AV74" s="26"/>
      <c r="AW74" s="24"/>
      <c r="AX74" s="492"/>
      <c r="AY74" s="493"/>
      <c r="AZ74" s="493"/>
      <c r="BA74" s="493"/>
      <c r="BB74" s="493"/>
      <c r="BC74" s="493"/>
      <c r="BD74" s="493"/>
      <c r="BE74" s="493"/>
      <c r="BF74" s="493"/>
      <c r="BG74" s="494"/>
    </row>
    <row r="75" spans="7:59" ht="13.15" customHeight="1" x14ac:dyDescent="0.15">
      <c r="AA75" s="190"/>
      <c r="AV75" s="26"/>
      <c r="AW75" s="24"/>
      <c r="AX75" s="419" t="s">
        <v>178</v>
      </c>
      <c r="AY75" s="420"/>
      <c r="AZ75" s="420"/>
      <c r="BA75" s="421"/>
      <c r="BB75" s="53"/>
      <c r="BC75" s="53"/>
      <c r="BD75" s="53"/>
      <c r="BE75" s="53"/>
      <c r="BF75" s="53"/>
      <c r="BG75" s="150"/>
    </row>
    <row r="76" spans="7:59" ht="13.15" customHeight="1" x14ac:dyDescent="0.15">
      <c r="AV76" s="26"/>
      <c r="AW76" s="24"/>
      <c r="AX76" s="54" t="s">
        <v>180</v>
      </c>
      <c r="BA76" s="483" t="s">
        <v>93</v>
      </c>
      <c r="BB76" s="483"/>
      <c r="BC76" s="483"/>
      <c r="BD76" s="56" t="s">
        <v>36</v>
      </c>
      <c r="BE76" s="483" t="s">
        <v>93</v>
      </c>
      <c r="BF76" s="483"/>
      <c r="BG76" s="484"/>
    </row>
    <row r="77" spans="7:59" ht="13.15" customHeight="1" x14ac:dyDescent="0.15">
      <c r="AV77" s="26"/>
      <c r="AW77" s="24"/>
      <c r="AX77" s="54" t="s">
        <v>94</v>
      </c>
      <c r="BA77" s="57"/>
      <c r="BB77" s="57"/>
      <c r="BC77" s="164" t="s">
        <v>91</v>
      </c>
      <c r="BD77" s="57"/>
      <c r="BE77" s="57"/>
      <c r="BF77" s="57"/>
      <c r="BG77" s="165"/>
    </row>
    <row r="78" spans="7:59" ht="13.15" customHeight="1" x14ac:dyDescent="0.15">
      <c r="AV78" s="26"/>
      <c r="AW78" s="24"/>
      <c r="AX78" s="428" t="s">
        <v>241</v>
      </c>
      <c r="AY78" s="429"/>
      <c r="AZ78" s="473" t="s">
        <v>92</v>
      </c>
      <c r="BA78" s="429"/>
      <c r="BB78" s="429"/>
      <c r="BC78" s="429"/>
      <c r="BD78" s="429"/>
      <c r="BE78" s="475"/>
      <c r="BF78" s="473" t="s">
        <v>179</v>
      </c>
      <c r="BG78" s="474"/>
    </row>
    <row r="79" spans="7:59" ht="13.15" customHeight="1" x14ac:dyDescent="0.15">
      <c r="AV79" s="26"/>
      <c r="AW79" s="24"/>
      <c r="AX79" s="428"/>
      <c r="AY79" s="429"/>
      <c r="AZ79" s="452"/>
      <c r="BA79" s="471"/>
      <c r="BB79" s="471"/>
      <c r="BC79" s="471"/>
      <c r="BD79" s="471"/>
      <c r="BE79" s="472"/>
      <c r="BF79" s="452"/>
      <c r="BG79" s="418"/>
    </row>
    <row r="80" spans="7:59" ht="13.15" customHeight="1" x14ac:dyDescent="0.15">
      <c r="AV80" s="26"/>
      <c r="AW80" s="24"/>
      <c r="AX80" s="428"/>
      <c r="AY80" s="429"/>
      <c r="AZ80" s="452"/>
      <c r="BA80" s="471"/>
      <c r="BB80" s="471"/>
      <c r="BC80" s="471"/>
      <c r="BD80" s="471"/>
      <c r="BE80" s="472"/>
      <c r="BF80" s="452"/>
      <c r="BG80" s="418"/>
    </row>
    <row r="81" spans="20:59" ht="13.15" customHeight="1" x14ac:dyDescent="0.15">
      <c r="T81" s="161"/>
      <c r="AV81" s="26"/>
      <c r="AW81" s="24"/>
      <c r="AX81" s="428"/>
      <c r="AY81" s="429"/>
      <c r="AZ81" s="452"/>
      <c r="BA81" s="471"/>
      <c r="BB81" s="471"/>
      <c r="BC81" s="471"/>
      <c r="BD81" s="471"/>
      <c r="BE81" s="472"/>
      <c r="BF81" s="452"/>
      <c r="BG81" s="418"/>
    </row>
    <row r="82" spans="20:59" ht="13.15" customHeight="1" x14ac:dyDescent="0.15">
      <c r="T82" s="160"/>
      <c r="AV82" s="33"/>
      <c r="AW82" s="35"/>
      <c r="AX82" s="430"/>
      <c r="AY82" s="431"/>
      <c r="AZ82" s="467"/>
      <c r="BA82" s="481"/>
      <c r="BB82" s="481"/>
      <c r="BC82" s="481"/>
      <c r="BD82" s="481"/>
      <c r="BE82" s="482"/>
      <c r="BF82" s="467"/>
      <c r="BG82" s="468"/>
    </row>
    <row r="83" spans="20:59" ht="13.15" customHeight="1" x14ac:dyDescent="0.15">
      <c r="T83" s="160"/>
    </row>
    <row r="86" spans="20:59" ht="13.15" customHeight="1" x14ac:dyDescent="0.15">
      <c r="AV86" s="31"/>
      <c r="AW86" s="31"/>
      <c r="AX86" s="53"/>
      <c r="AY86" s="53"/>
      <c r="AZ86" s="53"/>
      <c r="BA86" s="53"/>
      <c r="BB86" s="53"/>
      <c r="BC86" s="53"/>
      <c r="BD86" s="53"/>
      <c r="BE86" s="53"/>
      <c r="BF86" s="53"/>
      <c r="BG86" s="53"/>
    </row>
    <row r="87" spans="20:59" ht="13.15" customHeight="1" x14ac:dyDescent="0.15">
      <c r="AV87" s="31"/>
      <c r="AW87" s="31"/>
      <c r="AX87" s="53"/>
      <c r="AY87" s="53"/>
      <c r="AZ87" s="53"/>
      <c r="BA87" s="53"/>
      <c r="BB87" s="53"/>
      <c r="BC87" s="53"/>
      <c r="BD87" s="53"/>
      <c r="BE87" s="53"/>
      <c r="BF87" s="53"/>
      <c r="BG87" s="53"/>
    </row>
    <row r="88" spans="20:59" ht="13.15" customHeight="1" x14ac:dyDescent="0.15">
      <c r="AV88" s="31"/>
      <c r="AW88" s="31"/>
      <c r="AX88" s="53"/>
      <c r="AY88" s="53"/>
      <c r="AZ88" s="53"/>
      <c r="BA88" s="53"/>
      <c r="BB88" s="53"/>
      <c r="BC88" s="53"/>
      <c r="BD88" s="53"/>
      <c r="BE88" s="53"/>
      <c r="BF88" s="53"/>
      <c r="BG88" s="53"/>
    </row>
    <row r="89" spans="20:59" ht="13.15" customHeight="1" x14ac:dyDescent="0.15">
      <c r="AV89" s="31"/>
      <c r="AW89" s="31"/>
      <c r="AX89" s="53"/>
      <c r="AY89" s="53"/>
      <c r="AZ89" s="53"/>
      <c r="BA89" s="53"/>
      <c r="BB89" s="53"/>
      <c r="BC89" s="53"/>
      <c r="BD89" s="53"/>
      <c r="BE89" s="53"/>
      <c r="BF89" s="53"/>
      <c r="BG89" s="53"/>
    </row>
    <row r="99" spans="33:60" ht="13.15" customHeight="1" x14ac:dyDescent="0.15">
      <c r="AG99" s="53"/>
      <c r="AH99" s="53"/>
      <c r="AI99" s="53"/>
      <c r="AJ99" s="53"/>
      <c r="AK99" s="53"/>
      <c r="AL99" s="53"/>
      <c r="AM99" s="53"/>
      <c r="AN99" s="53"/>
      <c r="AO99" s="53"/>
      <c r="AP99" s="53"/>
      <c r="AQ99" s="53"/>
      <c r="AR99" s="53"/>
      <c r="AS99" s="53"/>
      <c r="AT99" s="53"/>
      <c r="AU99" s="53"/>
      <c r="BH99" s="53"/>
    </row>
    <row r="100" spans="33:60" ht="13.15" customHeight="1" x14ac:dyDescent="0.15">
      <c r="AG100" s="53"/>
      <c r="AH100" s="53"/>
      <c r="AI100" s="53"/>
      <c r="AJ100" s="53"/>
      <c r="AK100" s="53"/>
      <c r="AL100" s="53"/>
      <c r="AM100" s="53"/>
      <c r="AN100" s="53"/>
      <c r="AO100" s="53"/>
      <c r="AP100" s="53"/>
      <c r="AQ100" s="53"/>
      <c r="AR100" s="53"/>
      <c r="AS100" s="53"/>
      <c r="AT100" s="53"/>
      <c r="AU100" s="53"/>
      <c r="BH100" s="53"/>
    </row>
    <row r="101" spans="33:60" ht="13.15" customHeight="1" x14ac:dyDescent="0.15">
      <c r="AG101" s="53"/>
      <c r="AH101" s="53"/>
      <c r="AI101" s="53"/>
      <c r="AJ101" s="53"/>
      <c r="AK101" s="53"/>
      <c r="AL101" s="53"/>
      <c r="AM101" s="53"/>
      <c r="AN101" s="53"/>
      <c r="AO101" s="53"/>
      <c r="AP101" s="53"/>
      <c r="AQ101" s="53"/>
      <c r="AR101" s="53"/>
      <c r="AS101" s="53"/>
      <c r="AT101" s="53"/>
      <c r="AU101" s="53"/>
      <c r="BH101" s="53"/>
    </row>
    <row r="118" spans="48:59" ht="13.15" customHeight="1" x14ac:dyDescent="0.15">
      <c r="AV118" s="53"/>
      <c r="AW118" s="53"/>
      <c r="AX118" s="53"/>
      <c r="AY118" s="53"/>
      <c r="AZ118" s="53"/>
      <c r="BA118" s="53"/>
      <c r="BB118" s="53"/>
      <c r="BC118" s="53"/>
      <c r="BD118" s="53"/>
      <c r="BE118" s="53"/>
      <c r="BF118" s="53"/>
      <c r="BG118" s="53"/>
    </row>
    <row r="119" spans="48:59" ht="13.15" customHeight="1" x14ac:dyDescent="0.15">
      <c r="AV119" s="53"/>
      <c r="AW119" s="53"/>
      <c r="AX119" s="53"/>
      <c r="AY119" s="53"/>
      <c r="AZ119" s="53"/>
      <c r="BA119" s="53"/>
      <c r="BB119" s="53"/>
      <c r="BC119" s="53"/>
      <c r="BD119" s="53"/>
      <c r="BE119" s="53"/>
      <c r="BF119" s="53"/>
      <c r="BG119" s="53"/>
    </row>
    <row r="120" spans="48:59" ht="13.15" customHeight="1" x14ac:dyDescent="0.15">
      <c r="AV120" s="53"/>
      <c r="AW120" s="53"/>
      <c r="AX120" s="53"/>
      <c r="AY120" s="53"/>
      <c r="AZ120" s="53"/>
      <c r="BA120" s="53"/>
      <c r="BB120" s="53"/>
      <c r="BC120" s="53"/>
      <c r="BD120" s="53"/>
      <c r="BE120" s="53"/>
      <c r="BF120" s="53"/>
      <c r="BG120" s="53"/>
    </row>
  </sheetData>
  <mergeCells count="232">
    <mergeCell ref="AX43:AY43"/>
    <mergeCell ref="AZ43:BE43"/>
    <mergeCell ref="BF43:BG43"/>
    <mergeCell ref="AZ19:BE19"/>
    <mergeCell ref="BF19:BG19"/>
    <mergeCell ref="AZ20:BE20"/>
    <mergeCell ref="BF20:BG20"/>
    <mergeCell ref="AZ21:BE21"/>
    <mergeCell ref="BF21:BG21"/>
    <mergeCell ref="AZ22:BE22"/>
    <mergeCell ref="BF22:BG22"/>
    <mergeCell ref="AX40:AY40"/>
    <mergeCell ref="AZ40:BE40"/>
    <mergeCell ref="BF40:BG40"/>
    <mergeCell ref="AX41:AY41"/>
    <mergeCell ref="AZ41:BE41"/>
    <mergeCell ref="BF41:BG41"/>
    <mergeCell ref="AX42:AY42"/>
    <mergeCell ref="AZ42:BE42"/>
    <mergeCell ref="BF42:BG42"/>
    <mergeCell ref="AX37:AY37"/>
    <mergeCell ref="AZ37:BE37"/>
    <mergeCell ref="BF37:BG37"/>
    <mergeCell ref="AX38:AY38"/>
    <mergeCell ref="AX53:AY53"/>
    <mergeCell ref="AZ53:BE53"/>
    <mergeCell ref="BF53:BG53"/>
    <mergeCell ref="AX54:AY54"/>
    <mergeCell ref="AZ54:BE54"/>
    <mergeCell ref="BF54:BG54"/>
    <mergeCell ref="AX55:AY55"/>
    <mergeCell ref="AZ55:BE55"/>
    <mergeCell ref="BF55:BG55"/>
    <mergeCell ref="K3:L3"/>
    <mergeCell ref="M3:P3"/>
    <mergeCell ref="L10:P10"/>
    <mergeCell ref="L13:P13"/>
    <mergeCell ref="J9:K10"/>
    <mergeCell ref="L9:P9"/>
    <mergeCell ref="L12:P12"/>
    <mergeCell ref="J13:K13"/>
    <mergeCell ref="AX56:AY56"/>
    <mergeCell ref="AH28:AI32"/>
    <mergeCell ref="AJ28:AS30"/>
    <mergeCell ref="AV9:AW12"/>
    <mergeCell ref="AX9:BG11"/>
    <mergeCell ref="AX12:BA12"/>
    <mergeCell ref="AX13:BA13"/>
    <mergeCell ref="AX14:AY14"/>
    <mergeCell ref="AG2:AK3"/>
    <mergeCell ref="AH8:AI8"/>
    <mergeCell ref="AJ8:AS8"/>
    <mergeCell ref="AX39:AY39"/>
    <mergeCell ref="AZ39:BE39"/>
    <mergeCell ref="BF39:BG39"/>
    <mergeCell ref="AX15:AY15"/>
    <mergeCell ref="AX16:AY16"/>
    <mergeCell ref="B6:G6"/>
    <mergeCell ref="D7:F7"/>
    <mergeCell ref="C23:E23"/>
    <mergeCell ref="L15:P15"/>
    <mergeCell ref="J11:K12"/>
    <mergeCell ref="J15:K15"/>
    <mergeCell ref="J14:K14"/>
    <mergeCell ref="L11:O11"/>
    <mergeCell ref="L8:M8"/>
    <mergeCell ref="L14:O14"/>
    <mergeCell ref="C19:N20"/>
    <mergeCell ref="C60:F60"/>
    <mergeCell ref="E31:L31"/>
    <mergeCell ref="E36:L36"/>
    <mergeCell ref="E32:L32"/>
    <mergeCell ref="E38:L38"/>
    <mergeCell ref="E39:L39"/>
    <mergeCell ref="E33:L33"/>
    <mergeCell ref="E37:L37"/>
    <mergeCell ref="AX20:AY20"/>
    <mergeCell ref="AX21:AY21"/>
    <mergeCell ref="AX22:AY22"/>
    <mergeCell ref="AX23:AY23"/>
    <mergeCell ref="AX24:AY24"/>
    <mergeCell ref="AV28:AW28"/>
    <mergeCell ref="AX28:BG28"/>
    <mergeCell ref="AV29:AW32"/>
    <mergeCell ref="AX29:BG31"/>
    <mergeCell ref="AZ32:BB32"/>
    <mergeCell ref="BC32:BF32"/>
    <mergeCell ref="AX34:BA34"/>
    <mergeCell ref="AX36:AY36"/>
    <mergeCell ref="AZ36:BE36"/>
    <mergeCell ref="BF36:BG36"/>
    <mergeCell ref="AZ23:BE23"/>
    <mergeCell ref="C41:F41"/>
    <mergeCell ref="D42:E42"/>
    <mergeCell ref="F42:O42"/>
    <mergeCell ref="D30:K30"/>
    <mergeCell ref="D35:K35"/>
    <mergeCell ref="AH9:AI13"/>
    <mergeCell ref="AJ9:AS11"/>
    <mergeCell ref="Y12:Z12"/>
    <mergeCell ref="Y13:Z13"/>
    <mergeCell ref="Y8:Z9"/>
    <mergeCell ref="S42:T42"/>
    <mergeCell ref="S19:AD20"/>
    <mergeCell ref="U42:AD42"/>
    <mergeCell ref="AA14:AE14"/>
    <mergeCell ref="S41:V41"/>
    <mergeCell ref="AA10:AD10"/>
    <mergeCell ref="AA9:AE9"/>
    <mergeCell ref="Y10:Z11"/>
    <mergeCell ref="S8:U9"/>
    <mergeCell ref="AX44:AY44"/>
    <mergeCell ref="AZ44:BE44"/>
    <mergeCell ref="BF44:BG44"/>
    <mergeCell ref="AV47:AW47"/>
    <mergeCell ref="AX47:BG47"/>
    <mergeCell ref="AV48:AW51"/>
    <mergeCell ref="AX48:BG50"/>
    <mergeCell ref="AX51:BA51"/>
    <mergeCell ref="AX52:BA52"/>
    <mergeCell ref="AV66:AW66"/>
    <mergeCell ref="AX66:BG66"/>
    <mergeCell ref="AV67:AW70"/>
    <mergeCell ref="AX67:BG74"/>
    <mergeCell ref="AX58:BA58"/>
    <mergeCell ref="AX59:AY59"/>
    <mergeCell ref="AZ59:BE59"/>
    <mergeCell ref="BF59:BG59"/>
    <mergeCell ref="AX60:AY60"/>
    <mergeCell ref="AZ60:BE60"/>
    <mergeCell ref="BF60:BG60"/>
    <mergeCell ref="AX61:AY61"/>
    <mergeCell ref="AZ61:BE61"/>
    <mergeCell ref="BF61:BG61"/>
    <mergeCell ref="AX62:AY62"/>
    <mergeCell ref="AZ62:BE62"/>
    <mergeCell ref="BF62:BG62"/>
    <mergeCell ref="AX63:AY63"/>
    <mergeCell ref="AZ56:BE56"/>
    <mergeCell ref="BF56:BG56"/>
    <mergeCell ref="AX57:AY57"/>
    <mergeCell ref="AX80:AY80"/>
    <mergeCell ref="AZ80:BE80"/>
    <mergeCell ref="BF80:BG80"/>
    <mergeCell ref="AX81:AY81"/>
    <mergeCell ref="AZ81:BE81"/>
    <mergeCell ref="BF81:BG81"/>
    <mergeCell ref="AZ63:BE63"/>
    <mergeCell ref="BF63:BG63"/>
    <mergeCell ref="AZ57:BE57"/>
    <mergeCell ref="BF57:BG57"/>
    <mergeCell ref="AX82:AY82"/>
    <mergeCell ref="AZ82:BE82"/>
    <mergeCell ref="BF82:BG82"/>
    <mergeCell ref="AX75:BA75"/>
    <mergeCell ref="BA76:BC76"/>
    <mergeCell ref="BE76:BG76"/>
    <mergeCell ref="AX78:AY78"/>
    <mergeCell ref="AZ78:BE78"/>
    <mergeCell ref="BF78:BG78"/>
    <mergeCell ref="AX79:AY79"/>
    <mergeCell ref="AZ79:BE79"/>
    <mergeCell ref="BF79:BG79"/>
    <mergeCell ref="AX17:AY17"/>
    <mergeCell ref="AX18:AY18"/>
    <mergeCell ref="AX19:AY19"/>
    <mergeCell ref="AV8:AW8"/>
    <mergeCell ref="AX8:BG8"/>
    <mergeCell ref="BF23:BG23"/>
    <mergeCell ref="AZ24:BE24"/>
    <mergeCell ref="BF24:BG24"/>
    <mergeCell ref="AZ18:BE18"/>
    <mergeCell ref="BF18:BG18"/>
    <mergeCell ref="AZ38:BE38"/>
    <mergeCell ref="BF38:BG38"/>
    <mergeCell ref="BF14:BG14"/>
    <mergeCell ref="AZ15:BE15"/>
    <mergeCell ref="BF15:BG15"/>
    <mergeCell ref="AZ16:BE16"/>
    <mergeCell ref="BF16:BG16"/>
    <mergeCell ref="AZ17:BE17"/>
    <mergeCell ref="BF17:BG17"/>
    <mergeCell ref="AZ14:BE14"/>
    <mergeCell ref="S60:V60"/>
    <mergeCell ref="Z3:AA3"/>
    <mergeCell ref="AB3:AE3"/>
    <mergeCell ref="S23:U23"/>
    <mergeCell ref="U39:AB39"/>
    <mergeCell ref="T35:AA35"/>
    <mergeCell ref="U38:AB38"/>
    <mergeCell ref="U33:AB33"/>
    <mergeCell ref="U32:AB32"/>
    <mergeCell ref="U37:AB37"/>
    <mergeCell ref="U31:AB31"/>
    <mergeCell ref="R5:W5"/>
    <mergeCell ref="U36:AB36"/>
    <mergeCell ref="T30:AA30"/>
    <mergeCell ref="AA11:AE11"/>
    <mergeCell ref="AA13:AD13"/>
    <mergeCell ref="AA8:AE8"/>
    <mergeCell ref="AA12:AE12"/>
    <mergeCell ref="W51:AB51"/>
    <mergeCell ref="W55:AB55"/>
    <mergeCell ref="T6:V6"/>
    <mergeCell ref="AC58:AD58"/>
    <mergeCell ref="AA7:AB7"/>
    <mergeCell ref="Y14:Z14"/>
    <mergeCell ref="U51:V51"/>
    <mergeCell ref="U52:V52"/>
    <mergeCell ref="U55:V55"/>
    <mergeCell ref="S43:T46"/>
    <mergeCell ref="U48:X48"/>
    <mergeCell ref="U49:V49"/>
    <mergeCell ref="U50:V50"/>
    <mergeCell ref="W49:AB49"/>
    <mergeCell ref="W50:AB50"/>
    <mergeCell ref="W52:AB52"/>
    <mergeCell ref="U43:AD46"/>
    <mergeCell ref="AC49:AD49"/>
    <mergeCell ref="AC50:AD50"/>
    <mergeCell ref="AC51:AD51"/>
    <mergeCell ref="AC52:AD52"/>
    <mergeCell ref="AC55:AD55"/>
    <mergeCell ref="AC56:AD56"/>
    <mergeCell ref="AC57:AD57"/>
    <mergeCell ref="U54:X54"/>
    <mergeCell ref="W56:AB56"/>
    <mergeCell ref="W57:AB57"/>
    <mergeCell ref="W58:AB58"/>
    <mergeCell ref="U56:V56"/>
    <mergeCell ref="U57:V57"/>
    <mergeCell ref="U58:V58"/>
  </mergeCells>
  <phoneticPr fontId="1"/>
  <dataValidations count="4">
    <dataValidation type="list" allowBlank="1" showInputMessage="1" showErrorMessage="1" sqref="U39:AB39" xr:uid="{F678F669-A7AA-4133-B9E5-2B407D5CB30A}">
      <formula1>$Z$66:$Z$75</formula1>
    </dataValidation>
    <dataValidation type="list" allowBlank="1" showInputMessage="1" showErrorMessage="1" sqref="D30:K30 T35:AA35 T30:AA30 D35:K35" xr:uid="{E5485CFF-0E34-45B9-B28C-1FAA0FCBD309}">
      <formula1>$T$66:$T$69</formula1>
    </dataValidation>
    <dataValidation type="list" allowBlank="1" showInputMessage="1" showErrorMessage="1" sqref="E36:L39 E31:L33" xr:uid="{0C5560A4-23E8-4A24-A840-33B45082A3D3}">
      <formula1>$AA$66:$AA$75</formula1>
    </dataValidation>
    <dataValidation type="list" allowBlank="1" showInputMessage="1" showErrorMessage="1" sqref="U31:AB33 U36:AB38" xr:uid="{CFB584E0-7E05-4FCD-801D-102DEE77C8CE}">
      <formula1>$AA$66:$AA$71</formula1>
    </dataValidation>
  </dataValidations>
  <printOptions horizontalCentered="1"/>
  <pageMargins left="0.70866141732283472" right="0.59055118110236227" top="0.59055118110236227" bottom="0.47244094488188981"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W55"/>
  <sheetViews>
    <sheetView showZeros="0" view="pageBreakPreview" topLeftCell="A22" zoomScaleNormal="90" zoomScaleSheetLayoutView="100" workbookViewId="0">
      <selection activeCell="D44" sqref="D44"/>
    </sheetView>
  </sheetViews>
  <sheetFormatPr defaultColWidth="9" defaultRowHeight="14.25" customHeight="1" x14ac:dyDescent="0.15"/>
  <cols>
    <col min="1" max="1" width="2.75" style="8" customWidth="1"/>
    <col min="2" max="15" width="5.875" style="8"/>
    <col min="16" max="32" width="5.875" style="8" customWidth="1"/>
    <col min="33" max="33" width="6" style="8" customWidth="1"/>
    <col min="34" max="34" width="2.5" style="8" customWidth="1"/>
    <col min="35" max="48" width="5.875" style="8" customWidth="1"/>
    <col min="49" max="16384" width="9" style="8"/>
  </cols>
  <sheetData>
    <row r="1" spans="2:49" ht="14.25" customHeight="1" x14ac:dyDescent="0.15">
      <c r="B1" s="62"/>
      <c r="C1" s="62"/>
      <c r="D1" s="62"/>
      <c r="E1" s="62"/>
      <c r="F1" s="62"/>
      <c r="G1" s="62"/>
      <c r="H1" s="62"/>
      <c r="I1" s="62"/>
      <c r="J1" s="62"/>
      <c r="K1" s="62"/>
      <c r="L1" s="62"/>
      <c r="M1" s="62"/>
      <c r="N1" s="62"/>
      <c r="O1" s="62"/>
      <c r="P1" s="62"/>
      <c r="Q1" s="62"/>
      <c r="R1" s="533"/>
      <c r="S1" s="533"/>
      <c r="T1" s="533"/>
      <c r="U1" s="533"/>
      <c r="V1" s="533"/>
      <c r="W1" s="533"/>
      <c r="X1" s="533"/>
      <c r="Y1" s="533"/>
      <c r="Z1" s="533"/>
      <c r="AA1" s="533"/>
      <c r="AB1" s="533"/>
      <c r="AC1" s="533"/>
      <c r="AD1" s="533"/>
      <c r="AE1" s="533"/>
      <c r="AF1" s="533"/>
      <c r="AG1" s="533"/>
      <c r="AH1" s="533"/>
      <c r="AI1" s="533"/>
      <c r="AJ1" s="533"/>
      <c r="AK1" s="533"/>
      <c r="AL1" s="533"/>
      <c r="AM1" s="533"/>
      <c r="AN1" s="533"/>
      <c r="AO1" s="533"/>
      <c r="AP1" s="533"/>
      <c r="AQ1" s="533"/>
      <c r="AR1" s="533"/>
      <c r="AS1" s="533"/>
      <c r="AT1" s="533"/>
      <c r="AU1" s="533"/>
      <c r="AV1" s="533"/>
    </row>
    <row r="2" spans="2:49" ht="14.25" customHeight="1" x14ac:dyDescent="0.15">
      <c r="B2" s="8" t="s">
        <v>291</v>
      </c>
      <c r="R2" s="8" t="s">
        <v>284</v>
      </c>
    </row>
    <row r="3" spans="2:49" ht="14.25" customHeight="1" x14ac:dyDescent="0.15">
      <c r="L3" s="388" t="s">
        <v>0</v>
      </c>
      <c r="M3" s="388"/>
      <c r="N3" s="455"/>
      <c r="O3" s="456"/>
      <c r="P3" s="456"/>
      <c r="Q3" s="457"/>
      <c r="R3" s="10"/>
      <c r="S3" s="394" t="s">
        <v>132</v>
      </c>
      <c r="T3" s="394"/>
      <c r="U3" s="394"/>
      <c r="V3" s="184"/>
      <c r="AB3" s="536" t="s">
        <v>0</v>
      </c>
      <c r="AC3" s="537"/>
      <c r="AD3" s="455">
        <v>45778</v>
      </c>
      <c r="AE3" s="456"/>
      <c r="AF3" s="456"/>
      <c r="AG3" s="457"/>
      <c r="AT3" s="64"/>
      <c r="AU3" s="64"/>
      <c r="AV3" s="64"/>
      <c r="AW3" s="64"/>
    </row>
    <row r="4" spans="2:49" ht="14.25" customHeight="1" x14ac:dyDescent="0.15">
      <c r="S4" s="394"/>
      <c r="T4" s="394"/>
      <c r="U4" s="394"/>
    </row>
    <row r="6" spans="2:49" ht="14.25" customHeight="1" x14ac:dyDescent="0.15">
      <c r="B6" s="392" t="s">
        <v>112</v>
      </c>
      <c r="C6" s="392"/>
      <c r="D6" s="392"/>
      <c r="E6" s="392"/>
      <c r="F6" s="392"/>
      <c r="G6" s="392"/>
      <c r="H6" s="11"/>
      <c r="R6" s="392" t="s">
        <v>112</v>
      </c>
      <c r="S6" s="392"/>
      <c r="T6" s="392"/>
      <c r="U6" s="392"/>
      <c r="V6" s="392"/>
      <c r="W6" s="392"/>
      <c r="AG6" s="23"/>
      <c r="AH6" s="23"/>
    </row>
    <row r="7" spans="2:49" ht="14.25" customHeight="1" x14ac:dyDescent="0.15">
      <c r="B7" s="21"/>
      <c r="C7" s="74" t="s">
        <v>113</v>
      </c>
      <c r="D7" s="393" t="s">
        <v>124</v>
      </c>
      <c r="E7" s="393"/>
      <c r="F7" s="393"/>
      <c r="G7" s="13" t="s">
        <v>114</v>
      </c>
      <c r="H7" s="13"/>
      <c r="R7" s="21"/>
      <c r="S7" s="74" t="s">
        <v>113</v>
      </c>
      <c r="T7" s="393" t="s">
        <v>124</v>
      </c>
      <c r="U7" s="393"/>
      <c r="V7" s="393"/>
      <c r="W7" s="13" t="s">
        <v>114</v>
      </c>
    </row>
    <row r="8" spans="2:49" ht="14.25" customHeight="1" x14ac:dyDescent="0.15">
      <c r="K8" s="115" t="s">
        <v>161</v>
      </c>
      <c r="L8" s="469">
        <f>情報シート!C4</f>
        <v>0</v>
      </c>
      <c r="M8" s="469"/>
      <c r="AA8" s="115" t="s">
        <v>161</v>
      </c>
      <c r="AB8" s="469" t="str">
        <f>情報シート!S4</f>
        <v>850-8570</v>
      </c>
      <c r="AC8" s="469"/>
    </row>
    <row r="9" spans="2:49" ht="14.25" customHeight="1" x14ac:dyDescent="0.15">
      <c r="J9" s="507" t="s">
        <v>1</v>
      </c>
      <c r="K9" s="507"/>
      <c r="L9" s="534">
        <f>情報シート!C5</f>
        <v>0</v>
      </c>
      <c r="M9" s="534"/>
      <c r="N9" s="534"/>
      <c r="O9" s="534"/>
      <c r="P9" s="534"/>
      <c r="Q9" s="207"/>
      <c r="Z9" s="507" t="s">
        <v>1</v>
      </c>
      <c r="AA9" s="507"/>
      <c r="AB9" s="463" t="str">
        <f>情報シート!S5</f>
        <v>長崎県長崎市△△町○番〇▼号</v>
      </c>
      <c r="AC9" s="463"/>
      <c r="AD9" s="463"/>
      <c r="AE9" s="463"/>
      <c r="AF9" s="463"/>
      <c r="AG9" s="207"/>
      <c r="AP9" s="21"/>
      <c r="AQ9" s="21"/>
      <c r="AR9" s="21"/>
      <c r="AS9" s="21"/>
      <c r="AT9" s="21"/>
      <c r="AU9" s="21"/>
      <c r="AV9" s="21"/>
    </row>
    <row r="10" spans="2:49" ht="14.25" customHeight="1" x14ac:dyDescent="0.15">
      <c r="J10" s="507"/>
      <c r="K10" s="507"/>
      <c r="L10" s="534">
        <f>情報シート!C6</f>
        <v>0</v>
      </c>
      <c r="M10" s="534"/>
      <c r="N10" s="534"/>
      <c r="O10" s="534"/>
      <c r="P10" s="534"/>
      <c r="Q10" s="207"/>
      <c r="Z10" s="507"/>
      <c r="AA10" s="507"/>
      <c r="AB10" s="463" t="str">
        <f>情報シート!S6</f>
        <v>長崎■■ビル　５階</v>
      </c>
      <c r="AC10" s="463"/>
      <c r="AD10" s="463"/>
      <c r="AE10" s="463"/>
      <c r="AF10" s="463"/>
      <c r="AG10" s="207"/>
      <c r="AP10" s="21"/>
      <c r="AQ10" s="21"/>
      <c r="AR10" s="21"/>
      <c r="AS10" s="21"/>
      <c r="AT10" s="21"/>
      <c r="AU10" s="21"/>
      <c r="AV10" s="21"/>
    </row>
    <row r="11" spans="2:49" ht="14.25" customHeight="1" x14ac:dyDescent="0.15">
      <c r="J11" s="507" t="s">
        <v>2</v>
      </c>
      <c r="K11" s="507"/>
      <c r="L11" s="535">
        <f>情報シート!C7</f>
        <v>0</v>
      </c>
      <c r="M11" s="535"/>
      <c r="N11" s="535"/>
      <c r="O11" s="535"/>
      <c r="P11" s="535"/>
      <c r="Q11" s="208" t="s">
        <v>219</v>
      </c>
      <c r="Z11" s="507" t="s">
        <v>2</v>
      </c>
      <c r="AA11" s="507"/>
      <c r="AB11" s="465" t="str">
        <f>情報シート!S7</f>
        <v>○●旅行株式会社</v>
      </c>
      <c r="AC11" s="465"/>
      <c r="AD11" s="465"/>
      <c r="AE11" s="465"/>
      <c r="AF11" s="465"/>
      <c r="AG11" s="208" t="s">
        <v>219</v>
      </c>
      <c r="AP11" s="21"/>
      <c r="AQ11" s="21"/>
      <c r="AR11" s="21"/>
      <c r="AS11" s="21"/>
      <c r="AT11" s="21"/>
      <c r="AU11" s="21"/>
      <c r="AV11" s="21"/>
    </row>
    <row r="12" spans="2:49" ht="14.25" customHeight="1" x14ac:dyDescent="0.15">
      <c r="J12" s="507"/>
      <c r="K12" s="507"/>
      <c r="L12" s="534">
        <f>情報シート!C8</f>
        <v>0</v>
      </c>
      <c r="M12" s="534"/>
      <c r="N12" s="534"/>
      <c r="O12" s="534"/>
      <c r="P12" s="534"/>
      <c r="Q12" s="207"/>
      <c r="Z12" s="507"/>
      <c r="AA12" s="507"/>
      <c r="AB12" s="463" t="str">
        <f>情報シート!S8</f>
        <v>長崎支店</v>
      </c>
      <c r="AC12" s="463"/>
      <c r="AD12" s="463"/>
      <c r="AE12" s="463"/>
      <c r="AF12" s="463"/>
      <c r="AG12" s="207"/>
      <c r="AP12" s="21"/>
      <c r="AQ12" s="21"/>
      <c r="AR12" s="21"/>
      <c r="AS12" s="21"/>
      <c r="AT12" s="21"/>
      <c r="AU12" s="21"/>
      <c r="AV12" s="21"/>
    </row>
    <row r="13" spans="2:49" ht="14.25" customHeight="1" x14ac:dyDescent="0.15">
      <c r="J13" s="470" t="s">
        <v>3</v>
      </c>
      <c r="K13" s="470"/>
      <c r="L13" s="529">
        <f>情報シート!C10</f>
        <v>0</v>
      </c>
      <c r="M13" s="529"/>
      <c r="N13" s="529"/>
      <c r="O13" s="529"/>
      <c r="P13" s="529"/>
      <c r="Q13" s="195"/>
      <c r="Z13" s="470" t="s">
        <v>3</v>
      </c>
      <c r="AA13" s="470"/>
      <c r="AB13" s="466" t="str">
        <f>情報シート!S10</f>
        <v>支店長</v>
      </c>
      <c r="AC13" s="466"/>
      <c r="AD13" s="466"/>
      <c r="AE13" s="466"/>
      <c r="AF13" s="466"/>
      <c r="AG13" s="195"/>
      <c r="AP13" s="21"/>
      <c r="AQ13" s="21"/>
      <c r="AR13" s="21"/>
      <c r="AS13" s="21"/>
      <c r="AT13" s="21"/>
      <c r="AU13" s="21"/>
      <c r="AV13" s="21"/>
    </row>
    <row r="14" spans="2:49" ht="14.25" customHeight="1" x14ac:dyDescent="0.15">
      <c r="J14" s="470" t="s">
        <v>4</v>
      </c>
      <c r="K14" s="470"/>
      <c r="L14" s="530">
        <f>情報シート!C11</f>
        <v>0</v>
      </c>
      <c r="M14" s="530"/>
      <c r="N14" s="530"/>
      <c r="O14" s="530"/>
      <c r="P14" s="210" t="s">
        <v>5</v>
      </c>
      <c r="Q14" s="209"/>
      <c r="Z14" s="470" t="s">
        <v>4</v>
      </c>
      <c r="AA14" s="470"/>
      <c r="AB14" s="464" t="str">
        <f>情報シート!S11</f>
        <v>長崎　太郎</v>
      </c>
      <c r="AC14" s="464"/>
      <c r="AD14" s="464"/>
      <c r="AE14" s="464"/>
      <c r="AF14" s="14" t="s">
        <v>5</v>
      </c>
      <c r="AG14" s="209"/>
      <c r="AP14" s="21"/>
      <c r="AQ14" s="21"/>
      <c r="AR14" s="21"/>
      <c r="AS14" s="21"/>
      <c r="AT14" s="21"/>
      <c r="AU14" s="21"/>
      <c r="AV14" s="21"/>
    </row>
    <row r="15" spans="2:49" ht="14.25" customHeight="1" x14ac:dyDescent="0.15">
      <c r="J15" s="470" t="s">
        <v>6</v>
      </c>
      <c r="K15" s="470"/>
      <c r="L15" s="529">
        <f>情報シート!C9</f>
        <v>0</v>
      </c>
      <c r="M15" s="529"/>
      <c r="N15" s="529"/>
      <c r="O15" s="529"/>
      <c r="P15" s="529"/>
      <c r="Q15" s="195"/>
      <c r="Z15" s="470" t="s">
        <v>6</v>
      </c>
      <c r="AA15" s="470"/>
      <c r="AB15" s="465" t="str">
        <f>情報シート!S9</f>
        <v>長崎県知事登録旅行業　第○－△□○号</v>
      </c>
      <c r="AC15" s="465"/>
      <c r="AD15" s="465"/>
      <c r="AE15" s="465"/>
      <c r="AF15" s="465"/>
      <c r="AG15" s="195"/>
      <c r="AP15" s="21"/>
      <c r="AQ15" s="21"/>
      <c r="AR15" s="21"/>
      <c r="AS15" s="21"/>
      <c r="AT15" s="21"/>
      <c r="AU15" s="21"/>
      <c r="AV15" s="21"/>
    </row>
    <row r="16" spans="2:49" ht="14.25" customHeight="1" x14ac:dyDescent="0.15">
      <c r="Z16" s="43" t="s">
        <v>82</v>
      </c>
      <c r="AP16" s="17"/>
    </row>
    <row r="19" spans="3:48" ht="14.25" customHeight="1" x14ac:dyDescent="0.15">
      <c r="C19" s="528" t="s">
        <v>265</v>
      </c>
      <c r="D19" s="528"/>
      <c r="E19" s="528"/>
      <c r="F19" s="528"/>
      <c r="G19" s="528"/>
      <c r="H19" s="528"/>
      <c r="I19" s="528"/>
      <c r="J19" s="528"/>
      <c r="K19" s="528"/>
      <c r="L19" s="528"/>
      <c r="M19" s="512"/>
      <c r="N19" s="512" t="s">
        <v>13</v>
      </c>
      <c r="O19" s="237"/>
      <c r="P19" s="237"/>
      <c r="S19" s="528" t="s">
        <v>265</v>
      </c>
      <c r="T19" s="528"/>
      <c r="U19" s="528"/>
      <c r="V19" s="528"/>
      <c r="W19" s="528"/>
      <c r="X19" s="528"/>
      <c r="Y19" s="528"/>
      <c r="Z19" s="528"/>
      <c r="AA19" s="528"/>
      <c r="AB19" s="528"/>
      <c r="AC19" s="506">
        <v>5</v>
      </c>
      <c r="AD19" s="506" t="s">
        <v>13</v>
      </c>
      <c r="AJ19" s="348" t="s">
        <v>12</v>
      </c>
      <c r="AK19" s="348"/>
      <c r="AL19" s="348"/>
      <c r="AM19" s="348"/>
      <c r="AN19" s="348"/>
      <c r="AO19" s="348"/>
      <c r="AP19" s="348"/>
      <c r="AQ19" s="348"/>
      <c r="AR19" s="348"/>
      <c r="AS19" s="65"/>
      <c r="AT19" s="23" t="s">
        <v>13</v>
      </c>
    </row>
    <row r="20" spans="3:48" ht="14.25" customHeight="1" x14ac:dyDescent="0.15">
      <c r="C20" s="528"/>
      <c r="D20" s="528"/>
      <c r="E20" s="528"/>
      <c r="F20" s="528"/>
      <c r="G20" s="528"/>
      <c r="H20" s="528"/>
      <c r="I20" s="528"/>
      <c r="J20" s="528"/>
      <c r="K20" s="528"/>
      <c r="L20" s="528"/>
      <c r="M20" s="532"/>
      <c r="N20" s="512"/>
      <c r="O20" s="237"/>
      <c r="P20" s="237"/>
      <c r="S20" s="528"/>
      <c r="T20" s="528"/>
      <c r="U20" s="528"/>
      <c r="V20" s="528"/>
      <c r="W20" s="528"/>
      <c r="X20" s="528"/>
      <c r="Y20" s="528"/>
      <c r="Z20" s="528"/>
      <c r="AA20" s="528"/>
      <c r="AB20" s="528"/>
      <c r="AC20" s="531"/>
      <c r="AD20" s="506"/>
      <c r="AJ20" s="18"/>
      <c r="AK20" s="18"/>
      <c r="AL20" s="18"/>
      <c r="AM20" s="18"/>
      <c r="AN20" s="18"/>
      <c r="AO20" s="18"/>
      <c r="AP20" s="18"/>
      <c r="AQ20" s="18"/>
      <c r="AR20" s="18"/>
      <c r="AS20" s="23"/>
      <c r="AT20" s="23"/>
    </row>
    <row r="21" spans="3:48" ht="14.25" customHeight="1" x14ac:dyDescent="0.15">
      <c r="C21" s="237"/>
      <c r="D21" s="237"/>
      <c r="E21" s="237"/>
      <c r="F21" s="237"/>
      <c r="G21" s="237"/>
      <c r="H21" s="237"/>
      <c r="I21" s="237"/>
      <c r="J21" s="237"/>
      <c r="K21" s="237"/>
      <c r="L21" s="237"/>
      <c r="M21" s="237"/>
      <c r="N21" s="237"/>
      <c r="O21" s="237"/>
      <c r="P21" s="237"/>
      <c r="AJ21" s="18"/>
      <c r="AK21" s="18"/>
      <c r="AL21" s="18"/>
      <c r="AM21" s="18"/>
      <c r="AN21" s="18"/>
      <c r="AO21" s="18"/>
      <c r="AP21" s="18"/>
      <c r="AQ21" s="18"/>
      <c r="AR21" s="18"/>
      <c r="AS21" s="23"/>
      <c r="AT21" s="23"/>
    </row>
    <row r="22" spans="3:48" ht="14.25" customHeight="1" x14ac:dyDescent="0.15">
      <c r="C22" s="237"/>
      <c r="D22" s="237"/>
      <c r="E22" s="237"/>
      <c r="F22" s="237"/>
      <c r="G22" s="237"/>
      <c r="H22" s="237"/>
      <c r="I22" s="237"/>
      <c r="J22" s="237"/>
      <c r="K22" s="237"/>
      <c r="L22" s="237"/>
      <c r="M22" s="237"/>
      <c r="N22" s="237"/>
      <c r="O22" s="237"/>
      <c r="P22" s="237"/>
      <c r="Q22" s="23"/>
      <c r="AG22" s="23"/>
      <c r="AI22" s="538">
        <v>45810</v>
      </c>
      <c r="AJ22" s="539"/>
      <c r="AK22" s="540"/>
    </row>
    <row r="23" spans="3:48" ht="14.25" customHeight="1" x14ac:dyDescent="0.15">
      <c r="C23" s="527">
        <v>45748</v>
      </c>
      <c r="D23" s="527"/>
      <c r="E23" s="527"/>
      <c r="F23" s="243" t="s">
        <v>266</v>
      </c>
      <c r="G23" s="237"/>
      <c r="H23" s="237"/>
      <c r="I23" s="237"/>
      <c r="J23" s="237"/>
      <c r="K23" s="237"/>
      <c r="L23" s="237"/>
      <c r="M23" s="237"/>
      <c r="N23" s="237"/>
      <c r="O23" s="237"/>
      <c r="P23" s="237"/>
      <c r="Q23" s="215"/>
      <c r="S23" s="527">
        <v>45748</v>
      </c>
      <c r="T23" s="527"/>
      <c r="U23" s="527"/>
      <c r="V23" s="243" t="s">
        <v>266</v>
      </c>
      <c r="W23" s="237"/>
      <c r="X23" s="237"/>
      <c r="AG23" s="215"/>
      <c r="AI23" s="538">
        <v>45748</v>
      </c>
      <c r="AJ23" s="539"/>
      <c r="AK23" s="540"/>
      <c r="AL23" s="541" t="s">
        <v>23</v>
      </c>
      <c r="AM23" s="541"/>
      <c r="AN23" s="541"/>
      <c r="AO23" s="541"/>
      <c r="AP23" s="541"/>
      <c r="AQ23" s="541"/>
      <c r="AR23" s="541"/>
      <c r="AS23" s="541"/>
      <c r="AT23" s="541"/>
      <c r="AU23" s="541"/>
      <c r="AV23" s="541"/>
    </row>
    <row r="24" spans="3:48" ht="14.25" customHeight="1" x14ac:dyDescent="0.15">
      <c r="C24" s="243" t="s">
        <v>285</v>
      </c>
      <c r="D24" s="245"/>
      <c r="E24" s="245"/>
      <c r="F24" s="245"/>
      <c r="G24" s="245"/>
      <c r="H24" s="245"/>
      <c r="I24" s="245"/>
      <c r="J24" s="245"/>
      <c r="K24" s="245"/>
      <c r="L24" s="245"/>
      <c r="M24" s="245"/>
      <c r="N24" s="245"/>
      <c r="O24" s="245"/>
      <c r="P24" s="245"/>
      <c r="Q24" s="215"/>
      <c r="S24" s="243" t="s">
        <v>285</v>
      </c>
      <c r="T24" s="245"/>
      <c r="U24" s="245"/>
      <c r="V24" s="245"/>
      <c r="W24" s="245"/>
      <c r="X24" s="245"/>
      <c r="Y24" s="215"/>
      <c r="Z24" s="215"/>
      <c r="AA24" s="215"/>
      <c r="AB24" s="215"/>
      <c r="AC24" s="215"/>
      <c r="AD24" s="215"/>
      <c r="AE24" s="215"/>
      <c r="AF24" s="215"/>
      <c r="AG24" s="215"/>
      <c r="AI24" s="8" t="s">
        <v>25</v>
      </c>
      <c r="AJ24" s="23"/>
      <c r="AK24" s="23"/>
      <c r="AL24" s="23"/>
      <c r="AM24" s="23"/>
      <c r="AN24" s="23"/>
      <c r="AO24" s="23"/>
      <c r="AP24" s="23"/>
      <c r="AQ24" s="23"/>
      <c r="AR24" s="23"/>
      <c r="AS24" s="23"/>
      <c r="AT24" s="23"/>
      <c r="AU24" s="23"/>
      <c r="AV24" s="23"/>
    </row>
    <row r="25" spans="3:48" ht="14.25" customHeight="1" x14ac:dyDescent="0.15">
      <c r="C25" s="243" t="s">
        <v>225</v>
      </c>
      <c r="D25" s="237"/>
      <c r="E25" s="237"/>
      <c r="F25" s="237"/>
      <c r="G25" s="244"/>
      <c r="H25" s="244"/>
      <c r="I25" s="244"/>
      <c r="J25" s="244"/>
      <c r="K25" s="244"/>
      <c r="L25" s="244"/>
      <c r="M25" s="244"/>
      <c r="N25" s="243"/>
      <c r="O25" s="237"/>
      <c r="P25" s="237"/>
      <c r="S25" s="23" t="s">
        <v>225</v>
      </c>
      <c r="W25" s="18"/>
      <c r="X25" s="18"/>
      <c r="Y25" s="18"/>
      <c r="Z25" s="18"/>
      <c r="AA25" s="18"/>
      <c r="AB25" s="18"/>
      <c r="AC25" s="18"/>
      <c r="AD25" s="23"/>
      <c r="AI25" s="8" t="s">
        <v>24</v>
      </c>
      <c r="AJ25" s="23"/>
      <c r="AK25" s="23"/>
      <c r="AL25" s="23"/>
      <c r="AM25" s="23"/>
      <c r="AN25" s="23"/>
      <c r="AO25" s="23"/>
      <c r="AP25" s="23"/>
      <c r="AQ25" s="23"/>
      <c r="AR25" s="23"/>
      <c r="AS25" s="23"/>
      <c r="AT25" s="23"/>
      <c r="AU25" s="23"/>
      <c r="AV25" s="23"/>
    </row>
    <row r="27" spans="3:48" ht="14.25" customHeight="1" x14ac:dyDescent="0.15">
      <c r="V27" s="215"/>
      <c r="W27" s="215"/>
      <c r="X27" s="215"/>
      <c r="Y27" s="215"/>
      <c r="Z27" s="215"/>
      <c r="AA27" s="215"/>
      <c r="AB27" s="215"/>
      <c r="AC27" s="215"/>
      <c r="AD27" s="215"/>
      <c r="AE27" s="215"/>
      <c r="AF27" s="215"/>
    </row>
    <row r="30" spans="3:48" ht="14.25" customHeight="1" x14ac:dyDescent="0.15">
      <c r="I30" s="13" t="s">
        <v>7</v>
      </c>
      <c r="Y30" s="13" t="s">
        <v>7</v>
      </c>
    </row>
    <row r="31" spans="3:48" ht="14.25" customHeight="1" x14ac:dyDescent="0.15">
      <c r="AO31" s="13" t="s">
        <v>7</v>
      </c>
    </row>
    <row r="33" spans="3:48" ht="14.25" customHeight="1" x14ac:dyDescent="0.15">
      <c r="C33" s="397" t="s">
        <v>8</v>
      </c>
      <c r="D33" s="397"/>
      <c r="E33" s="397"/>
      <c r="F33" s="23"/>
      <c r="G33" s="23"/>
      <c r="H33" s="23"/>
      <c r="I33" s="23"/>
      <c r="J33" s="23"/>
      <c r="K33" s="23"/>
      <c r="L33" s="23"/>
      <c r="M33" s="23"/>
      <c r="N33" s="23"/>
      <c r="O33" s="23"/>
      <c r="P33" s="23"/>
      <c r="Q33" s="23"/>
      <c r="S33" s="555" t="s">
        <v>8</v>
      </c>
      <c r="T33" s="555"/>
      <c r="U33" s="555"/>
      <c r="V33" s="23"/>
      <c r="W33" s="23"/>
      <c r="X33" s="23"/>
      <c r="Y33" s="23"/>
      <c r="Z33" s="23"/>
      <c r="AA33" s="23"/>
      <c r="AB33" s="23"/>
      <c r="AC33" s="23"/>
      <c r="AD33" s="23"/>
      <c r="AE33" s="23"/>
      <c r="AF33" s="23"/>
    </row>
    <row r="34" spans="3:48" ht="14.25" customHeight="1" x14ac:dyDescent="0.15">
      <c r="C34" s="237" t="s">
        <v>251</v>
      </c>
      <c r="S34" s="237" t="s">
        <v>269</v>
      </c>
      <c r="T34" s="237"/>
      <c r="U34" s="237"/>
      <c r="AI34" s="397" t="s">
        <v>8</v>
      </c>
      <c r="AJ34" s="397"/>
      <c r="AK34" s="397"/>
      <c r="AL34" s="23"/>
      <c r="AM34" s="23"/>
      <c r="AN34" s="23"/>
      <c r="AO34" s="23"/>
      <c r="AP34" s="23"/>
      <c r="AQ34" s="23"/>
      <c r="AR34" s="23"/>
      <c r="AS34" s="23"/>
      <c r="AT34" s="23"/>
      <c r="AU34" s="23"/>
      <c r="AV34" s="23"/>
    </row>
    <row r="35" spans="3:48" ht="14.25" customHeight="1" x14ac:dyDescent="0.15">
      <c r="C35" s="237" t="s">
        <v>286</v>
      </c>
      <c r="S35" s="237" t="s">
        <v>286</v>
      </c>
      <c r="T35" s="237"/>
      <c r="U35" s="237"/>
      <c r="AI35" s="8" t="s">
        <v>226</v>
      </c>
    </row>
    <row r="36" spans="3:48" ht="14.25" customHeight="1" x14ac:dyDescent="0.15">
      <c r="C36" s="237" t="s">
        <v>253</v>
      </c>
      <c r="S36" s="237" t="s">
        <v>253</v>
      </c>
      <c r="T36" s="237"/>
      <c r="U36" s="237"/>
      <c r="AI36" s="8" t="s">
        <v>227</v>
      </c>
    </row>
    <row r="37" spans="3:48" ht="14.25" customHeight="1" x14ac:dyDescent="0.15">
      <c r="C37" s="8" t="s">
        <v>261</v>
      </c>
      <c r="S37" s="237" t="s">
        <v>261</v>
      </c>
      <c r="T37" s="237"/>
      <c r="U37" s="237"/>
      <c r="AI37" s="8" t="s">
        <v>14</v>
      </c>
    </row>
    <row r="38" spans="3:48" ht="14.25" customHeight="1" x14ac:dyDescent="0.15">
      <c r="C38" s="8" t="s">
        <v>260</v>
      </c>
      <c r="S38" s="237" t="s">
        <v>260</v>
      </c>
      <c r="T38" s="237"/>
      <c r="U38" s="237"/>
      <c r="AI38" s="8" t="s">
        <v>149</v>
      </c>
    </row>
    <row r="39" spans="3:48" ht="14.25" customHeight="1" x14ac:dyDescent="0.15">
      <c r="D39" s="8" t="s">
        <v>259</v>
      </c>
      <c r="S39" s="237"/>
      <c r="T39" s="237" t="s">
        <v>259</v>
      </c>
      <c r="U39" s="237"/>
      <c r="AI39" s="8" t="s">
        <v>150</v>
      </c>
    </row>
    <row r="40" spans="3:48" ht="14.25" customHeight="1" x14ac:dyDescent="0.15">
      <c r="C40" s="8" t="s">
        <v>258</v>
      </c>
      <c r="D40" s="9"/>
      <c r="S40" s="237" t="s">
        <v>258</v>
      </c>
      <c r="T40" s="168"/>
      <c r="U40" s="237"/>
      <c r="AI40" s="8" t="s">
        <v>152</v>
      </c>
      <c r="AJ40" s="9"/>
    </row>
    <row r="41" spans="3:48" ht="14.25" customHeight="1" x14ac:dyDescent="0.15">
      <c r="D41" s="237" t="s">
        <v>486</v>
      </c>
      <c r="E41" s="9"/>
      <c r="F41" s="9"/>
      <c r="G41" s="9"/>
      <c r="H41" s="9"/>
      <c r="I41" s="9"/>
      <c r="J41" s="9"/>
      <c r="K41" s="9"/>
      <c r="L41" s="9"/>
      <c r="M41" s="9"/>
      <c r="N41" s="9"/>
      <c r="O41" s="9"/>
      <c r="P41" s="9"/>
      <c r="Q41" s="9"/>
      <c r="S41" s="237"/>
      <c r="T41" s="237" t="s">
        <v>486</v>
      </c>
      <c r="U41" s="168"/>
      <c r="V41" s="9"/>
      <c r="W41" s="9"/>
      <c r="X41" s="9"/>
      <c r="Y41" s="9"/>
      <c r="Z41" s="9"/>
      <c r="AA41" s="9"/>
      <c r="AB41" s="9"/>
      <c r="AC41" s="9"/>
      <c r="AD41" s="9"/>
      <c r="AE41" s="9"/>
      <c r="AI41" s="8" t="s">
        <v>155</v>
      </c>
    </row>
    <row r="42" spans="3:48" ht="14.25" customHeight="1" x14ac:dyDescent="0.15">
      <c r="D42" s="8" t="s">
        <v>254</v>
      </c>
      <c r="S42" s="237"/>
      <c r="T42" s="237" t="s">
        <v>254</v>
      </c>
      <c r="U42" s="237"/>
      <c r="AI42" s="8" t="s">
        <v>151</v>
      </c>
      <c r="AK42" s="9"/>
      <c r="AL42" s="9"/>
      <c r="AM42" s="9"/>
      <c r="AN42" s="9"/>
      <c r="AO42" s="9"/>
      <c r="AP42" s="9"/>
      <c r="AQ42" s="9"/>
      <c r="AR42" s="9"/>
      <c r="AS42" s="9"/>
      <c r="AT42" s="9"/>
      <c r="AU42" s="9"/>
    </row>
    <row r="43" spans="3:48" ht="14.25" customHeight="1" x14ac:dyDescent="0.15">
      <c r="C43" s="8" t="s">
        <v>257</v>
      </c>
      <c r="S43" s="237" t="s">
        <v>257</v>
      </c>
      <c r="T43" s="237"/>
      <c r="U43" s="237"/>
    </row>
    <row r="44" spans="3:48" ht="14.25" customHeight="1" x14ac:dyDescent="0.15">
      <c r="D44" s="237" t="s">
        <v>486</v>
      </c>
      <c r="S44" s="237"/>
      <c r="T44" s="237" t="s">
        <v>486</v>
      </c>
      <c r="U44" s="237"/>
    </row>
    <row r="45" spans="3:48" ht="14.25" customHeight="1" x14ac:dyDescent="0.15">
      <c r="D45" s="8" t="s">
        <v>254</v>
      </c>
      <c r="S45" s="237"/>
      <c r="T45" s="237" t="s">
        <v>254</v>
      </c>
      <c r="U45" s="237"/>
    </row>
    <row r="46" spans="3:48" ht="14.25" customHeight="1" x14ac:dyDescent="0.15">
      <c r="D46" s="8" t="s">
        <v>256</v>
      </c>
      <c r="S46" s="237"/>
      <c r="T46" s="237" t="s">
        <v>256</v>
      </c>
      <c r="U46" s="237"/>
    </row>
    <row r="47" spans="3:48" ht="14.25" customHeight="1" x14ac:dyDescent="0.15">
      <c r="C47" s="8" t="s">
        <v>255</v>
      </c>
      <c r="S47" s="237" t="s">
        <v>255</v>
      </c>
      <c r="T47" s="237"/>
      <c r="U47" s="237"/>
    </row>
    <row r="49" spans="9:47" ht="14.25" customHeight="1" x14ac:dyDescent="0.15">
      <c r="Y49" s="525" t="s">
        <v>9</v>
      </c>
      <c r="Z49" s="525"/>
      <c r="AA49" s="526" t="str">
        <f>情報シート!S12</f>
        <v>長崎　次郎</v>
      </c>
      <c r="AB49" s="526"/>
      <c r="AC49" s="526"/>
      <c r="AD49" s="526"/>
      <c r="AE49" s="526"/>
      <c r="AF49" s="526"/>
    </row>
    <row r="50" spans="9:47" ht="14.25" customHeight="1" x14ac:dyDescent="0.15">
      <c r="I50" s="525" t="s">
        <v>9</v>
      </c>
      <c r="J50" s="525"/>
      <c r="K50" s="526">
        <f>情報シート!C12</f>
        <v>0</v>
      </c>
      <c r="L50" s="526"/>
      <c r="M50" s="526"/>
      <c r="N50" s="526"/>
      <c r="O50" s="526"/>
      <c r="P50" s="526"/>
      <c r="Q50" s="204"/>
      <c r="Y50" s="525"/>
      <c r="Z50" s="525"/>
      <c r="AA50" s="526"/>
      <c r="AB50" s="526"/>
      <c r="AC50" s="526"/>
      <c r="AD50" s="526"/>
      <c r="AE50" s="526"/>
      <c r="AF50" s="526"/>
      <c r="AO50" s="542" t="s">
        <v>9</v>
      </c>
      <c r="AP50" s="542"/>
      <c r="AQ50" s="543">
        <f>情報シート!AH12</f>
        <v>0</v>
      </c>
      <c r="AR50" s="544"/>
      <c r="AS50" s="544"/>
      <c r="AT50" s="544"/>
      <c r="AU50" s="545"/>
    </row>
    <row r="51" spans="9:47" ht="14.25" customHeight="1" x14ac:dyDescent="0.15">
      <c r="I51" s="525"/>
      <c r="J51" s="525"/>
      <c r="K51" s="526"/>
      <c r="L51" s="526"/>
      <c r="M51" s="526"/>
      <c r="N51" s="526"/>
      <c r="O51" s="526"/>
      <c r="P51" s="526"/>
      <c r="Q51" s="204"/>
      <c r="Y51" s="525" t="s">
        <v>10</v>
      </c>
      <c r="Z51" s="525"/>
      <c r="AA51" s="526" t="str">
        <f>情報シート!S13</f>
        <v>095-8〇○-△□△○</v>
      </c>
      <c r="AB51" s="526"/>
      <c r="AC51" s="526"/>
      <c r="AD51" s="526"/>
      <c r="AE51" s="526"/>
      <c r="AF51" s="526"/>
      <c r="AO51" s="542"/>
      <c r="AP51" s="542"/>
      <c r="AQ51" s="546"/>
      <c r="AR51" s="547"/>
      <c r="AS51" s="547"/>
      <c r="AT51" s="547"/>
      <c r="AU51" s="548"/>
    </row>
    <row r="52" spans="9:47" ht="14.25" customHeight="1" x14ac:dyDescent="0.15">
      <c r="I52" s="525" t="s">
        <v>10</v>
      </c>
      <c r="J52" s="525"/>
      <c r="K52" s="526">
        <f>情報シート!C13</f>
        <v>0</v>
      </c>
      <c r="L52" s="526"/>
      <c r="M52" s="526"/>
      <c r="N52" s="526"/>
      <c r="O52" s="526"/>
      <c r="P52" s="526"/>
      <c r="Q52" s="204"/>
      <c r="Y52" s="525"/>
      <c r="Z52" s="525"/>
      <c r="AA52" s="526"/>
      <c r="AB52" s="526"/>
      <c r="AC52" s="526"/>
      <c r="AD52" s="526"/>
      <c r="AE52" s="526"/>
      <c r="AF52" s="526"/>
      <c r="AO52" s="542" t="s">
        <v>10</v>
      </c>
      <c r="AP52" s="542"/>
      <c r="AQ52" s="543">
        <f>情報シート!AH13</f>
        <v>0</v>
      </c>
      <c r="AR52" s="544"/>
      <c r="AS52" s="544"/>
      <c r="AT52" s="544"/>
      <c r="AU52" s="545"/>
    </row>
    <row r="53" spans="9:47" ht="14.25" customHeight="1" x14ac:dyDescent="0.15">
      <c r="I53" s="525"/>
      <c r="J53" s="525"/>
      <c r="K53" s="526"/>
      <c r="L53" s="526"/>
      <c r="M53" s="526"/>
      <c r="N53" s="526"/>
      <c r="O53" s="526"/>
      <c r="P53" s="526"/>
      <c r="Q53" s="204"/>
      <c r="Y53" s="525" t="s">
        <v>11</v>
      </c>
      <c r="Z53" s="525"/>
      <c r="AA53" s="526" t="str">
        <f>情報シート!S14</f>
        <v>aaabbbi@ngswwwooo.com</v>
      </c>
      <c r="AB53" s="526"/>
      <c r="AC53" s="526"/>
      <c r="AD53" s="526"/>
      <c r="AE53" s="526"/>
      <c r="AF53" s="526"/>
      <c r="AO53" s="542"/>
      <c r="AP53" s="542"/>
      <c r="AQ53" s="546"/>
      <c r="AR53" s="547"/>
      <c r="AS53" s="547"/>
      <c r="AT53" s="547"/>
      <c r="AU53" s="548"/>
    </row>
    <row r="54" spans="9:47" ht="14.25" customHeight="1" x14ac:dyDescent="0.15">
      <c r="I54" s="525" t="s">
        <v>11</v>
      </c>
      <c r="J54" s="525"/>
      <c r="K54" s="526">
        <f>情報シート!C14</f>
        <v>0</v>
      </c>
      <c r="L54" s="526"/>
      <c r="M54" s="526"/>
      <c r="N54" s="526"/>
      <c r="O54" s="526"/>
      <c r="P54" s="526"/>
      <c r="Q54" s="204"/>
      <c r="Y54" s="525"/>
      <c r="Z54" s="525"/>
      <c r="AA54" s="526"/>
      <c r="AB54" s="526"/>
      <c r="AC54" s="526"/>
      <c r="AD54" s="526"/>
      <c r="AE54" s="526"/>
      <c r="AF54" s="526"/>
      <c r="AO54" s="542" t="s">
        <v>11</v>
      </c>
      <c r="AP54" s="542"/>
      <c r="AQ54" s="549">
        <f>情報シート!AH14</f>
        <v>0</v>
      </c>
      <c r="AR54" s="550"/>
      <c r="AS54" s="550"/>
      <c r="AT54" s="550"/>
      <c r="AU54" s="551"/>
    </row>
    <row r="55" spans="9:47" ht="14.25" customHeight="1" x14ac:dyDescent="0.15">
      <c r="I55" s="525"/>
      <c r="J55" s="525"/>
      <c r="K55" s="526"/>
      <c r="L55" s="526"/>
      <c r="M55" s="526"/>
      <c r="N55" s="526"/>
      <c r="O55" s="526"/>
      <c r="P55" s="526"/>
      <c r="Q55" s="204"/>
      <c r="AO55" s="542"/>
      <c r="AP55" s="542"/>
      <c r="AQ55" s="552"/>
      <c r="AR55" s="553"/>
      <c r="AS55" s="553"/>
      <c r="AT55" s="553"/>
      <c r="AU55" s="554"/>
    </row>
  </sheetData>
  <mergeCells count="70">
    <mergeCell ref="I54:J55"/>
    <mergeCell ref="K54:P55"/>
    <mergeCell ref="C23:E23"/>
    <mergeCell ref="S33:U33"/>
    <mergeCell ref="Y49:Z50"/>
    <mergeCell ref="I50:J51"/>
    <mergeCell ref="I52:J53"/>
    <mergeCell ref="K50:P51"/>
    <mergeCell ref="AQ52:AU53"/>
    <mergeCell ref="AQ54:AU55"/>
    <mergeCell ref="AO52:AP53"/>
    <mergeCell ref="AO54:AP55"/>
    <mergeCell ref="K52:P53"/>
    <mergeCell ref="Y53:Z54"/>
    <mergeCell ref="AA53:AF54"/>
    <mergeCell ref="AI22:AK22"/>
    <mergeCell ref="AI23:AK23"/>
    <mergeCell ref="AL23:AV23"/>
    <mergeCell ref="AI34:AK34"/>
    <mergeCell ref="AO50:AP51"/>
    <mergeCell ref="AQ50:AU51"/>
    <mergeCell ref="B6:G6"/>
    <mergeCell ref="AG1:AV1"/>
    <mergeCell ref="L3:M3"/>
    <mergeCell ref="L9:P9"/>
    <mergeCell ref="J15:K15"/>
    <mergeCell ref="L15:P15"/>
    <mergeCell ref="L12:P12"/>
    <mergeCell ref="J13:K13"/>
    <mergeCell ref="J9:K10"/>
    <mergeCell ref="L10:P10"/>
    <mergeCell ref="L11:P11"/>
    <mergeCell ref="J11:K12"/>
    <mergeCell ref="R1:AF1"/>
    <mergeCell ref="J14:K14"/>
    <mergeCell ref="AB3:AC3"/>
    <mergeCell ref="AD3:AG3"/>
    <mergeCell ref="AJ19:AR19"/>
    <mergeCell ref="L14:O14"/>
    <mergeCell ref="AB9:AF9"/>
    <mergeCell ref="AB10:AF10"/>
    <mergeCell ref="AB8:AC8"/>
    <mergeCell ref="AC19:AC20"/>
    <mergeCell ref="AD19:AD20"/>
    <mergeCell ref="M19:M20"/>
    <mergeCell ref="N19:N20"/>
    <mergeCell ref="AB15:AF15"/>
    <mergeCell ref="AB13:AF13"/>
    <mergeCell ref="Z13:AA13"/>
    <mergeCell ref="Z11:AA12"/>
    <mergeCell ref="N3:Q3"/>
    <mergeCell ref="L13:P13"/>
    <mergeCell ref="L8:M8"/>
    <mergeCell ref="S3:U4"/>
    <mergeCell ref="R6:W6"/>
    <mergeCell ref="D7:F7"/>
    <mergeCell ref="Z15:AA15"/>
    <mergeCell ref="Z9:AA10"/>
    <mergeCell ref="Y51:Z52"/>
    <mergeCell ref="AA49:AF50"/>
    <mergeCell ref="AA51:AF52"/>
    <mergeCell ref="Z14:AA14"/>
    <mergeCell ref="AB14:AE14"/>
    <mergeCell ref="C33:E33"/>
    <mergeCell ref="S23:U23"/>
    <mergeCell ref="C19:L20"/>
    <mergeCell ref="S19:AB20"/>
    <mergeCell ref="T7:V7"/>
    <mergeCell ref="AB11:AF11"/>
    <mergeCell ref="AB12:AF12"/>
  </mergeCells>
  <phoneticPr fontId="1"/>
  <pageMargins left="0.70866141732283472" right="0.35433070866141736" top="0.74803149606299213" bottom="0.74803149606299213" header="0.31496062992125984" footer="0.31496062992125984"/>
  <pageSetup paperSize="9" scale="98" orientation="portrait"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Q52"/>
  <sheetViews>
    <sheetView showZeros="0" view="pageBreakPreview" topLeftCell="E13" zoomScaleNormal="100" zoomScaleSheetLayoutView="100" workbookViewId="0">
      <selection activeCell="Z17" sqref="Z17:AB18"/>
    </sheetView>
  </sheetViews>
  <sheetFormatPr defaultColWidth="5.25" defaultRowHeight="22.5" customHeight="1" x14ac:dyDescent="0.15"/>
  <cols>
    <col min="1" max="1" width="5.25" style="8"/>
    <col min="2" max="35" width="6" style="151" customWidth="1"/>
    <col min="36" max="36" width="2.75" style="8" customWidth="1"/>
    <col min="37" max="16384" width="5.25" style="8"/>
  </cols>
  <sheetData>
    <row r="1" spans="2:43" ht="22.5" customHeight="1" x14ac:dyDescent="0.15">
      <c r="B1" s="635" t="s">
        <v>121</v>
      </c>
      <c r="C1" s="635"/>
      <c r="D1" s="635"/>
      <c r="E1" s="635"/>
      <c r="F1" s="635"/>
      <c r="G1" s="635"/>
      <c r="H1" s="635"/>
      <c r="I1" s="635"/>
      <c r="J1" s="635"/>
      <c r="K1" s="635"/>
      <c r="L1" s="635"/>
      <c r="M1" s="152"/>
      <c r="N1" s="152"/>
      <c r="O1" s="152"/>
      <c r="P1" s="152"/>
      <c r="Q1" s="152"/>
      <c r="R1" s="152"/>
      <c r="S1" s="212"/>
      <c r="T1" s="212"/>
      <c r="U1" s="212"/>
      <c r="V1" s="212"/>
      <c r="W1" s="212"/>
      <c r="X1" s="212"/>
      <c r="Y1" s="212"/>
      <c r="Z1" s="212"/>
      <c r="AA1" s="212"/>
      <c r="AB1" s="212"/>
      <c r="AC1" s="212"/>
      <c r="AD1" s="152"/>
      <c r="AE1" s="152"/>
      <c r="AF1" s="152"/>
      <c r="AG1" s="152"/>
      <c r="AH1" s="152"/>
      <c r="AI1" s="152"/>
    </row>
    <row r="2" spans="2:43" ht="22.5" customHeight="1" x14ac:dyDescent="0.15">
      <c r="B2" s="8" t="s">
        <v>250</v>
      </c>
      <c r="C2" s="8"/>
      <c r="D2" s="8"/>
      <c r="E2" s="9"/>
      <c r="F2" s="9"/>
      <c r="G2" s="9"/>
      <c r="H2" s="8"/>
      <c r="I2" s="8"/>
      <c r="J2" s="8"/>
      <c r="K2" s="8"/>
      <c r="L2" s="8"/>
      <c r="M2" s="8"/>
      <c r="N2" s="8"/>
      <c r="O2" s="8"/>
      <c r="P2" s="8"/>
      <c r="Q2" s="8"/>
      <c r="S2" s="17" t="s">
        <v>250</v>
      </c>
      <c r="T2" s="8"/>
      <c r="U2" s="8"/>
      <c r="V2" s="9"/>
      <c r="W2" s="9"/>
      <c r="X2" s="9"/>
      <c r="Y2" s="8"/>
      <c r="Z2" s="8"/>
      <c r="AA2" s="8"/>
      <c r="AB2" s="8"/>
      <c r="AC2" s="8"/>
      <c r="AD2" s="8"/>
      <c r="AE2" s="8"/>
      <c r="AF2" s="8"/>
      <c r="AG2" s="8"/>
      <c r="AH2" s="8"/>
    </row>
    <row r="3" spans="2:43" ht="22.5" customHeight="1" x14ac:dyDescent="0.15">
      <c r="D3" s="159"/>
      <c r="E3" s="591" t="s">
        <v>215</v>
      </c>
      <c r="F3" s="591"/>
      <c r="G3" s="591"/>
      <c r="H3" s="591"/>
      <c r="I3" s="591"/>
      <c r="J3" s="591"/>
      <c r="K3" s="591"/>
      <c r="L3" s="591"/>
      <c r="M3" s="591"/>
      <c r="N3" s="591"/>
      <c r="O3" s="591"/>
      <c r="U3" s="159"/>
      <c r="V3" s="591" t="s">
        <v>215</v>
      </c>
      <c r="W3" s="591"/>
      <c r="X3" s="591"/>
      <c r="Y3" s="591"/>
      <c r="Z3" s="591"/>
      <c r="AA3" s="591"/>
      <c r="AB3" s="591"/>
      <c r="AC3" s="591"/>
      <c r="AD3" s="591"/>
      <c r="AE3" s="591"/>
      <c r="AF3" s="591"/>
    </row>
    <row r="5" spans="2:43" ht="22.5" customHeight="1" x14ac:dyDescent="0.15">
      <c r="C5" s="397" t="s">
        <v>189</v>
      </c>
      <c r="D5" s="397"/>
      <c r="E5" s="397"/>
      <c r="F5" s="8"/>
      <c r="G5" s="8"/>
      <c r="H5" s="8"/>
      <c r="I5" s="8"/>
      <c r="J5" s="8"/>
      <c r="K5" s="8"/>
      <c r="L5" s="8"/>
      <c r="M5" s="8"/>
      <c r="N5" s="8"/>
      <c r="O5" s="8"/>
      <c r="P5" s="8"/>
      <c r="T5" s="397" t="s">
        <v>189</v>
      </c>
      <c r="U5" s="397"/>
      <c r="V5" s="397"/>
      <c r="AB5" s="235" t="s">
        <v>246</v>
      </c>
      <c r="AI5" s="8"/>
    </row>
    <row r="6" spans="2:43" ht="22.5" customHeight="1" x14ac:dyDescent="0.15">
      <c r="C6" s="238"/>
      <c r="D6" s="238"/>
      <c r="E6" s="238"/>
      <c r="F6" s="216" t="s">
        <v>44</v>
      </c>
      <c r="G6" s="217"/>
      <c r="H6" s="216"/>
      <c r="I6" s="216"/>
      <c r="J6" s="216" t="s">
        <v>223</v>
      </c>
      <c r="K6" s="200"/>
      <c r="L6" s="200"/>
      <c r="M6" s="200"/>
      <c r="N6" s="200"/>
      <c r="O6" s="8"/>
      <c r="P6" s="8"/>
      <c r="T6" s="238"/>
      <c r="U6" s="238"/>
      <c r="V6" s="238"/>
      <c r="W6" s="216" t="s">
        <v>44</v>
      </c>
      <c r="X6" s="217"/>
      <c r="Y6" s="216"/>
      <c r="Z6" s="216"/>
      <c r="AA6" s="216" t="s">
        <v>223</v>
      </c>
      <c r="AB6" s="239" t="s">
        <v>247</v>
      </c>
      <c r="AC6" s="200"/>
      <c r="AD6" s="200"/>
      <c r="AE6" s="200"/>
      <c r="AF6" s="8"/>
      <c r="AG6" s="8"/>
      <c r="AI6" s="8"/>
    </row>
    <row r="7" spans="2:43" ht="22.5" customHeight="1" x14ac:dyDescent="0.15">
      <c r="C7" s="8"/>
      <c r="D7" s="8"/>
      <c r="E7" s="8"/>
      <c r="F7" s="536"/>
      <c r="G7" s="592"/>
      <c r="H7" s="592"/>
      <c r="I7" s="537"/>
      <c r="J7" s="596"/>
      <c r="K7" s="597"/>
      <c r="L7" s="597"/>
      <c r="M7" s="597"/>
      <c r="N7" s="597"/>
      <c r="O7" s="597"/>
      <c r="P7" s="598"/>
      <c r="T7" s="8"/>
      <c r="U7" s="8"/>
      <c r="V7" s="8"/>
      <c r="W7" s="536" t="s">
        <v>210</v>
      </c>
      <c r="X7" s="592"/>
      <c r="Y7" s="592"/>
      <c r="Z7" s="537"/>
      <c r="AA7" s="596" t="s">
        <v>492</v>
      </c>
      <c r="AB7" s="597"/>
      <c r="AC7" s="597"/>
      <c r="AD7" s="597"/>
      <c r="AE7" s="597"/>
      <c r="AF7" s="597"/>
      <c r="AG7" s="598"/>
      <c r="AI7" s="8"/>
    </row>
    <row r="8" spans="2:43" ht="22.5" customHeight="1" x14ac:dyDescent="0.15">
      <c r="C8" s="397" t="s">
        <v>214</v>
      </c>
      <c r="D8" s="397"/>
      <c r="E8" s="397"/>
      <c r="F8" s="8"/>
      <c r="G8" s="8"/>
      <c r="H8" s="8"/>
      <c r="I8" s="8"/>
      <c r="J8" s="8"/>
      <c r="K8" s="8"/>
      <c r="L8" s="8"/>
      <c r="M8" s="8"/>
      <c r="N8" s="8"/>
      <c r="O8" s="8"/>
      <c r="P8" s="8"/>
      <c r="T8" s="397" t="s">
        <v>214</v>
      </c>
      <c r="U8" s="397"/>
      <c r="V8" s="397"/>
      <c r="W8" s="8"/>
      <c r="X8" s="8"/>
      <c r="AI8" s="8"/>
    </row>
    <row r="9" spans="2:43" ht="22.5" customHeight="1" thickBot="1" x14ac:dyDescent="0.2">
      <c r="C9" s="238"/>
      <c r="D9" s="238"/>
      <c r="E9" s="238"/>
      <c r="F9" s="8"/>
      <c r="G9" s="8"/>
      <c r="H9" s="185" t="s">
        <v>194</v>
      </c>
      <c r="I9" s="185"/>
      <c r="J9" s="185"/>
      <c r="K9" s="185"/>
      <c r="L9" s="8"/>
      <c r="M9" s="185" t="s">
        <v>195</v>
      </c>
      <c r="N9" s="185"/>
      <c r="O9" s="185"/>
      <c r="P9" s="185"/>
      <c r="T9" s="238"/>
      <c r="U9" s="238"/>
      <c r="V9" s="238"/>
      <c r="W9" s="8"/>
      <c r="X9" s="8"/>
      <c r="Y9" s="185" t="s">
        <v>194</v>
      </c>
      <c r="Z9" s="185"/>
      <c r="AA9" s="185"/>
      <c r="AB9" s="185"/>
      <c r="AC9" s="8"/>
      <c r="AD9" s="185" t="s">
        <v>195</v>
      </c>
      <c r="AE9" s="185"/>
      <c r="AF9" s="185"/>
      <c r="AG9" s="185"/>
      <c r="AI9" s="8"/>
    </row>
    <row r="10" spans="2:43" ht="22.5" customHeight="1" thickBot="1" x14ac:dyDescent="0.2">
      <c r="C10" s="8"/>
      <c r="D10" s="8"/>
      <c r="E10" s="8"/>
      <c r="F10" s="234"/>
      <c r="G10" s="246" t="s">
        <v>232</v>
      </c>
      <c r="H10" s="593"/>
      <c r="I10" s="594"/>
      <c r="J10" s="594"/>
      <c r="K10" s="595"/>
      <c r="L10" s="171" t="s">
        <v>191</v>
      </c>
      <c r="M10" s="593"/>
      <c r="N10" s="594"/>
      <c r="O10" s="594"/>
      <c r="P10" s="595"/>
      <c r="T10" s="8"/>
      <c r="U10" s="8"/>
      <c r="V10" s="8"/>
      <c r="W10" s="234">
        <v>10</v>
      </c>
      <c r="X10" s="246" t="s">
        <v>232</v>
      </c>
      <c r="Y10" s="593">
        <v>45935</v>
      </c>
      <c r="Z10" s="594"/>
      <c r="AA10" s="594"/>
      <c r="AB10" s="595"/>
      <c r="AC10" s="171" t="s">
        <v>191</v>
      </c>
      <c r="AD10" s="593">
        <v>45937</v>
      </c>
      <c r="AE10" s="594"/>
      <c r="AF10" s="594"/>
      <c r="AG10" s="595"/>
      <c r="AI10" s="8"/>
      <c r="AQ10" s="8" t="s">
        <v>242</v>
      </c>
    </row>
    <row r="11" spans="2:43" ht="22.5" customHeight="1" x14ac:dyDescent="0.15">
      <c r="C11" s="8"/>
      <c r="D11" s="8"/>
      <c r="E11" s="8"/>
      <c r="F11" s="13"/>
      <c r="G11" s="8"/>
      <c r="H11" s="171"/>
      <c r="I11" s="171"/>
      <c r="J11" s="171"/>
      <c r="K11" s="171"/>
      <c r="L11" s="171"/>
      <c r="M11" s="171"/>
      <c r="N11" s="171"/>
      <c r="O11" s="171"/>
      <c r="P11" s="171"/>
      <c r="T11" s="8"/>
      <c r="U11" s="8"/>
      <c r="V11" s="8"/>
      <c r="W11" s="13"/>
      <c r="X11" s="8"/>
      <c r="Y11" s="171"/>
      <c r="Z11" s="171"/>
      <c r="AA11" s="171"/>
      <c r="AB11" s="171"/>
      <c r="AC11" s="171"/>
      <c r="AD11" s="171"/>
      <c r="AE11" s="171"/>
      <c r="AF11" s="171"/>
      <c r="AG11" s="171"/>
      <c r="AI11" s="8"/>
    </row>
    <row r="12" spans="2:43" ht="22.5" customHeight="1" x14ac:dyDescent="0.15">
      <c r="C12" s="16" t="s">
        <v>235</v>
      </c>
      <c r="D12" s="16"/>
      <c r="E12" s="16"/>
      <c r="T12" s="16" t="s">
        <v>217</v>
      </c>
      <c r="U12" s="16"/>
      <c r="V12" s="16"/>
    </row>
    <row r="13" spans="2:43" ht="22.5" customHeight="1" thickBot="1" x14ac:dyDescent="0.2">
      <c r="C13" s="605" t="s">
        <v>216</v>
      </c>
      <c r="D13" s="605"/>
      <c r="E13" s="605"/>
      <c r="F13" s="605"/>
      <c r="G13" s="172"/>
      <c r="H13" s="172"/>
      <c r="I13" s="172"/>
      <c r="J13" s="172"/>
      <c r="K13" s="172"/>
      <c r="L13" s="172"/>
      <c r="M13" s="172"/>
      <c r="N13" s="172"/>
      <c r="O13" s="172"/>
      <c r="Q13" s="172" t="s">
        <v>197</v>
      </c>
      <c r="T13" s="605" t="s">
        <v>216</v>
      </c>
      <c r="U13" s="605"/>
      <c r="V13" s="605"/>
      <c r="W13" s="605"/>
      <c r="X13" s="172"/>
      <c r="Y13" s="172"/>
      <c r="Z13" s="172"/>
      <c r="AA13" s="172"/>
      <c r="AB13" s="172"/>
      <c r="AC13" s="172"/>
      <c r="AD13" s="172"/>
      <c r="AE13" s="172"/>
      <c r="AF13" s="172"/>
      <c r="AH13" s="172" t="s">
        <v>197</v>
      </c>
    </row>
    <row r="14" spans="2:43" ht="35.25" customHeight="1" thickTop="1" x14ac:dyDescent="0.15">
      <c r="D14" s="643" t="s">
        <v>198</v>
      </c>
      <c r="E14" s="643"/>
      <c r="F14" s="607" t="s">
        <v>245</v>
      </c>
      <c r="G14" s="608"/>
      <c r="H14" s="226" t="s">
        <v>228</v>
      </c>
      <c r="I14" s="645" t="s">
        <v>231</v>
      </c>
      <c r="J14" s="645"/>
      <c r="K14" s="227" t="s">
        <v>229</v>
      </c>
      <c r="L14" s="646" t="s">
        <v>37</v>
      </c>
      <c r="M14" s="647"/>
      <c r="N14" s="648" t="s">
        <v>46</v>
      </c>
      <c r="O14" s="649"/>
      <c r="P14" s="650" t="s">
        <v>230</v>
      </c>
      <c r="Q14" s="651"/>
      <c r="R14" s="173"/>
      <c r="U14" s="606" t="s">
        <v>198</v>
      </c>
      <c r="V14" s="606"/>
      <c r="W14" s="607" t="s">
        <v>245</v>
      </c>
      <c r="X14" s="608"/>
      <c r="Y14" s="220" t="s">
        <v>228</v>
      </c>
      <c r="Z14" s="644" t="s">
        <v>231</v>
      </c>
      <c r="AA14" s="644"/>
      <c r="AB14" s="221" t="s">
        <v>229</v>
      </c>
      <c r="AC14" s="576" t="s">
        <v>37</v>
      </c>
      <c r="AD14" s="577"/>
      <c r="AE14" s="599" t="s">
        <v>46</v>
      </c>
      <c r="AF14" s="600"/>
      <c r="AG14" s="609" t="s">
        <v>230</v>
      </c>
      <c r="AH14" s="610"/>
      <c r="AI14" s="173"/>
    </row>
    <row r="15" spans="2:43" ht="22.5" customHeight="1" x14ac:dyDescent="0.15">
      <c r="D15" s="613" t="s">
        <v>120</v>
      </c>
      <c r="E15" s="613"/>
      <c r="F15" s="614"/>
      <c r="G15" s="615"/>
      <c r="H15" s="228"/>
      <c r="I15" s="636"/>
      <c r="J15" s="636"/>
      <c r="K15" s="229"/>
      <c r="L15" s="637">
        <f t="shared" ref="L15:L20" si="0">K15*1000</f>
        <v>0</v>
      </c>
      <c r="M15" s="638"/>
      <c r="N15" s="639">
        <f t="shared" ref="N15:N21" si="1">I15+L15</f>
        <v>0</v>
      </c>
      <c r="O15" s="640"/>
      <c r="P15" s="641">
        <f>F15+N15</f>
        <v>0</v>
      </c>
      <c r="Q15" s="642"/>
      <c r="R15" s="173"/>
      <c r="U15" s="556" t="s">
        <v>120</v>
      </c>
      <c r="V15" s="556"/>
      <c r="W15" s="603"/>
      <c r="X15" s="604"/>
      <c r="Y15" s="222"/>
      <c r="Z15" s="561"/>
      <c r="AA15" s="561"/>
      <c r="AB15" s="218"/>
      <c r="AC15" s="578">
        <f t="shared" ref="AC15:AC20" si="2">AB15*1000</f>
        <v>0</v>
      </c>
      <c r="AD15" s="579"/>
      <c r="AE15" s="601">
        <f t="shared" ref="AE15:AE21" si="3">Z15+AC15</f>
        <v>0</v>
      </c>
      <c r="AF15" s="602"/>
      <c r="AG15" s="574">
        <f>W15+AE15</f>
        <v>0</v>
      </c>
      <c r="AH15" s="575"/>
      <c r="AI15" s="173"/>
    </row>
    <row r="16" spans="2:43" ht="22.5" customHeight="1" x14ac:dyDescent="0.15">
      <c r="D16" s="613" t="s">
        <v>188</v>
      </c>
      <c r="E16" s="613"/>
      <c r="F16" s="614"/>
      <c r="G16" s="615"/>
      <c r="H16" s="228"/>
      <c r="I16" s="636"/>
      <c r="J16" s="636"/>
      <c r="K16" s="229"/>
      <c r="L16" s="637">
        <f t="shared" si="0"/>
        <v>0</v>
      </c>
      <c r="M16" s="638"/>
      <c r="N16" s="639">
        <f t="shared" si="1"/>
        <v>0</v>
      </c>
      <c r="O16" s="640"/>
      <c r="P16" s="641">
        <f t="shared" ref="P16:P19" si="4">F16+N16</f>
        <v>0</v>
      </c>
      <c r="Q16" s="642"/>
      <c r="R16" s="173"/>
      <c r="U16" s="556" t="s">
        <v>188</v>
      </c>
      <c r="V16" s="556"/>
      <c r="W16" s="603">
        <v>115000</v>
      </c>
      <c r="X16" s="604"/>
      <c r="Y16" s="222">
        <v>60</v>
      </c>
      <c r="Z16" s="561">
        <v>150000</v>
      </c>
      <c r="AA16" s="561"/>
      <c r="AB16" s="218">
        <v>120</v>
      </c>
      <c r="AC16" s="578">
        <f t="shared" si="2"/>
        <v>120000</v>
      </c>
      <c r="AD16" s="579"/>
      <c r="AE16" s="601">
        <f t="shared" si="3"/>
        <v>270000</v>
      </c>
      <c r="AF16" s="602"/>
      <c r="AG16" s="574">
        <f t="shared" ref="AG16:AG19" si="5">W16+AE16</f>
        <v>385000</v>
      </c>
      <c r="AH16" s="575"/>
      <c r="AI16" s="173"/>
    </row>
    <row r="17" spans="2:35" ht="22.5" customHeight="1" x14ac:dyDescent="0.15">
      <c r="D17" s="613" t="s">
        <v>40</v>
      </c>
      <c r="E17" s="613"/>
      <c r="F17" s="614"/>
      <c r="G17" s="615"/>
      <c r="H17" s="228"/>
      <c r="I17" s="636"/>
      <c r="J17" s="636"/>
      <c r="K17" s="229"/>
      <c r="L17" s="637">
        <f t="shared" si="0"/>
        <v>0</v>
      </c>
      <c r="M17" s="638"/>
      <c r="N17" s="639">
        <f t="shared" si="1"/>
        <v>0</v>
      </c>
      <c r="O17" s="640"/>
      <c r="P17" s="641">
        <f t="shared" si="4"/>
        <v>0</v>
      </c>
      <c r="Q17" s="642"/>
      <c r="R17" s="175"/>
      <c r="U17" s="556" t="s">
        <v>40</v>
      </c>
      <c r="V17" s="556"/>
      <c r="W17" s="603"/>
      <c r="X17" s="604"/>
      <c r="Y17" s="222"/>
      <c r="Z17" s="561"/>
      <c r="AA17" s="561"/>
      <c r="AB17" s="218"/>
      <c r="AC17" s="578">
        <f t="shared" si="2"/>
        <v>0</v>
      </c>
      <c r="AD17" s="579"/>
      <c r="AE17" s="601">
        <f t="shared" si="3"/>
        <v>0</v>
      </c>
      <c r="AF17" s="602"/>
      <c r="AG17" s="574">
        <f t="shared" si="5"/>
        <v>0</v>
      </c>
      <c r="AH17" s="575"/>
      <c r="AI17" s="175"/>
    </row>
    <row r="18" spans="2:35" ht="22.5" customHeight="1" x14ac:dyDescent="0.15">
      <c r="D18" s="613" t="s">
        <v>117</v>
      </c>
      <c r="E18" s="613"/>
      <c r="F18" s="614"/>
      <c r="G18" s="615"/>
      <c r="H18" s="228"/>
      <c r="I18" s="636"/>
      <c r="J18" s="636"/>
      <c r="K18" s="229"/>
      <c r="L18" s="637">
        <f t="shared" si="0"/>
        <v>0</v>
      </c>
      <c r="M18" s="638"/>
      <c r="N18" s="639">
        <f t="shared" si="1"/>
        <v>0</v>
      </c>
      <c r="O18" s="640"/>
      <c r="P18" s="641">
        <f t="shared" si="4"/>
        <v>0</v>
      </c>
      <c r="Q18" s="642"/>
      <c r="R18" s="175"/>
      <c r="U18" s="556" t="s">
        <v>117</v>
      </c>
      <c r="V18" s="556"/>
      <c r="W18" s="603"/>
      <c r="X18" s="604"/>
      <c r="Y18" s="222"/>
      <c r="Z18" s="561"/>
      <c r="AA18" s="561"/>
      <c r="AB18" s="218"/>
      <c r="AC18" s="578">
        <f t="shared" si="2"/>
        <v>0</v>
      </c>
      <c r="AD18" s="579"/>
      <c r="AE18" s="601">
        <f t="shared" si="3"/>
        <v>0</v>
      </c>
      <c r="AF18" s="602"/>
      <c r="AG18" s="574">
        <f t="shared" si="5"/>
        <v>0</v>
      </c>
      <c r="AH18" s="575"/>
      <c r="AI18" s="175"/>
    </row>
    <row r="19" spans="2:35" ht="22.5" customHeight="1" x14ac:dyDescent="0.15">
      <c r="D19" s="613" t="s">
        <v>118</v>
      </c>
      <c r="E19" s="613"/>
      <c r="F19" s="614"/>
      <c r="G19" s="615"/>
      <c r="H19" s="228"/>
      <c r="I19" s="636"/>
      <c r="J19" s="636"/>
      <c r="K19" s="229"/>
      <c r="L19" s="637">
        <f t="shared" si="0"/>
        <v>0</v>
      </c>
      <c r="M19" s="638"/>
      <c r="N19" s="639">
        <f t="shared" si="1"/>
        <v>0</v>
      </c>
      <c r="O19" s="640"/>
      <c r="P19" s="641">
        <f t="shared" si="4"/>
        <v>0</v>
      </c>
      <c r="Q19" s="642"/>
      <c r="R19" s="175"/>
      <c r="U19" s="556" t="s">
        <v>118</v>
      </c>
      <c r="V19" s="556"/>
      <c r="W19" s="603"/>
      <c r="X19" s="604"/>
      <c r="Y19" s="222"/>
      <c r="Z19" s="561"/>
      <c r="AA19" s="561"/>
      <c r="AB19" s="218"/>
      <c r="AC19" s="578">
        <f t="shared" si="2"/>
        <v>0</v>
      </c>
      <c r="AD19" s="579"/>
      <c r="AE19" s="601">
        <f t="shared" si="3"/>
        <v>0</v>
      </c>
      <c r="AF19" s="602"/>
      <c r="AG19" s="574">
        <f t="shared" si="5"/>
        <v>0</v>
      </c>
      <c r="AH19" s="575"/>
      <c r="AI19" s="175"/>
    </row>
    <row r="20" spans="2:35" ht="22.5" customHeight="1" thickBot="1" x14ac:dyDescent="0.2">
      <c r="D20" s="618" t="s">
        <v>119</v>
      </c>
      <c r="E20" s="618"/>
      <c r="F20" s="619"/>
      <c r="G20" s="620"/>
      <c r="H20" s="230"/>
      <c r="I20" s="630"/>
      <c r="J20" s="630"/>
      <c r="K20" s="231"/>
      <c r="L20" s="631">
        <f t="shared" si="0"/>
        <v>0</v>
      </c>
      <c r="M20" s="632"/>
      <c r="N20" s="633">
        <f t="shared" si="1"/>
        <v>0</v>
      </c>
      <c r="O20" s="634"/>
      <c r="P20" s="655">
        <f>F20+N20</f>
        <v>0</v>
      </c>
      <c r="Q20" s="656"/>
      <c r="R20" s="174"/>
      <c r="U20" s="570" t="s">
        <v>119</v>
      </c>
      <c r="V20" s="570"/>
      <c r="W20" s="571"/>
      <c r="X20" s="572"/>
      <c r="Y20" s="223"/>
      <c r="Z20" s="573"/>
      <c r="AA20" s="573"/>
      <c r="AB20" s="219"/>
      <c r="AC20" s="567">
        <f t="shared" si="2"/>
        <v>0</v>
      </c>
      <c r="AD20" s="568"/>
      <c r="AE20" s="563">
        <f t="shared" si="3"/>
        <v>0</v>
      </c>
      <c r="AF20" s="564"/>
      <c r="AG20" s="582">
        <f>W20+AE20</f>
        <v>0</v>
      </c>
      <c r="AH20" s="583"/>
      <c r="AI20" s="174"/>
    </row>
    <row r="21" spans="2:35" ht="22.5" customHeight="1" thickBot="1" x14ac:dyDescent="0.2">
      <c r="D21" s="621" t="s">
        <v>45</v>
      </c>
      <c r="E21" s="622"/>
      <c r="F21" s="626">
        <f>SUM(F15:G20)</f>
        <v>0</v>
      </c>
      <c r="G21" s="627"/>
      <c r="H21" s="232">
        <f>SUM(H15:H20)</f>
        <v>0</v>
      </c>
      <c r="I21" s="625">
        <f>SUM(I15:J20)</f>
        <v>0</v>
      </c>
      <c r="J21" s="625"/>
      <c r="K21" s="233">
        <f>SUM(K15:K20)</f>
        <v>0</v>
      </c>
      <c r="L21" s="625">
        <f>SUM(L15:M20)</f>
        <v>0</v>
      </c>
      <c r="M21" s="654"/>
      <c r="N21" s="628">
        <f t="shared" si="1"/>
        <v>0</v>
      </c>
      <c r="O21" s="629"/>
      <c r="P21" s="623">
        <f>SUM(P15:Q20)</f>
        <v>0</v>
      </c>
      <c r="Q21" s="624"/>
      <c r="R21" s="174"/>
      <c r="U21" s="657" t="s">
        <v>45</v>
      </c>
      <c r="V21" s="658"/>
      <c r="W21" s="659">
        <f>SUM(W15:X20)</f>
        <v>115000</v>
      </c>
      <c r="X21" s="660"/>
      <c r="Y21" s="224">
        <f>SUM(Y15:Y20)</f>
        <v>60</v>
      </c>
      <c r="Z21" s="562">
        <f>SUM(Z15:AA20)</f>
        <v>150000</v>
      </c>
      <c r="AA21" s="562"/>
      <c r="AB21" s="225">
        <f>SUM(AB15:AB20)</f>
        <v>120</v>
      </c>
      <c r="AC21" s="562">
        <f>SUM(AC15:AD20)</f>
        <v>120000</v>
      </c>
      <c r="AD21" s="569"/>
      <c r="AE21" s="565">
        <f t="shared" si="3"/>
        <v>270000</v>
      </c>
      <c r="AF21" s="566"/>
      <c r="AG21" s="652">
        <f>SUM(AG15:AH20)</f>
        <v>385000</v>
      </c>
      <c r="AH21" s="653"/>
      <c r="AI21" s="174"/>
    </row>
    <row r="22" spans="2:35" ht="22.5" customHeight="1" x14ac:dyDescent="0.15">
      <c r="D22" s="178"/>
      <c r="E22" s="178"/>
      <c r="F22" s="179"/>
      <c r="G22" s="179"/>
      <c r="H22" s="180"/>
      <c r="I22" s="180"/>
      <c r="J22" s="180"/>
      <c r="K22" s="179"/>
      <c r="M22" s="176"/>
      <c r="N22" s="181"/>
      <c r="O22" s="182"/>
      <c r="P22" s="182"/>
      <c r="Q22" s="182"/>
      <c r="R22" s="174"/>
      <c r="U22" s="178"/>
      <c r="V22" s="178"/>
      <c r="W22" s="179"/>
      <c r="X22" s="179"/>
      <c r="Y22" s="180"/>
      <c r="Z22" s="180"/>
      <c r="AA22" s="180"/>
      <c r="AB22" s="179"/>
      <c r="AD22" s="176"/>
      <c r="AE22" s="181"/>
      <c r="AF22" s="182"/>
      <c r="AG22" s="182"/>
      <c r="AH22" s="182"/>
      <c r="AI22" s="174"/>
    </row>
    <row r="23" spans="2:35" ht="22.5" customHeight="1" x14ac:dyDescent="0.15">
      <c r="K23" s="179"/>
      <c r="L23" s="560" t="s">
        <v>236</v>
      </c>
      <c r="M23" s="560"/>
      <c r="N23" s="611">
        <f>I21</f>
        <v>0</v>
      </c>
      <c r="O23" s="612"/>
      <c r="P23" s="612"/>
      <c r="Q23" s="182"/>
      <c r="R23" s="174"/>
      <c r="AB23" s="179"/>
      <c r="AC23" s="560" t="s">
        <v>236</v>
      </c>
      <c r="AD23" s="560"/>
      <c r="AE23" s="557">
        <f>Z21</f>
        <v>150000</v>
      </c>
      <c r="AF23" s="558"/>
      <c r="AG23" s="558"/>
      <c r="AH23" s="182"/>
      <c r="AI23" s="174"/>
    </row>
    <row r="24" spans="2:35" ht="22.5" customHeight="1" x14ac:dyDescent="0.15">
      <c r="C24" s="173"/>
      <c r="K24" s="8"/>
      <c r="L24" s="560" t="s">
        <v>37</v>
      </c>
      <c r="M24" s="560"/>
      <c r="N24" s="611">
        <f>L21</f>
        <v>0</v>
      </c>
      <c r="O24" s="612"/>
      <c r="P24" s="612"/>
      <c r="Q24" s="8"/>
      <c r="R24" s="8"/>
      <c r="T24" s="173"/>
      <c r="AB24" s="8"/>
      <c r="AC24" s="560" t="s">
        <v>212</v>
      </c>
      <c r="AD24" s="560"/>
      <c r="AE24" s="557">
        <f>AC21</f>
        <v>120000</v>
      </c>
      <c r="AF24" s="558"/>
      <c r="AG24" s="558"/>
      <c r="AH24" s="8"/>
      <c r="AI24" s="8"/>
    </row>
    <row r="25" spans="2:35" ht="22.5" customHeight="1" x14ac:dyDescent="0.15">
      <c r="C25" s="173"/>
      <c r="K25" s="8"/>
      <c r="L25" s="560" t="s">
        <v>213</v>
      </c>
      <c r="M25" s="560"/>
      <c r="N25" s="616">
        <f>N21</f>
        <v>0</v>
      </c>
      <c r="O25" s="617"/>
      <c r="P25" s="617"/>
      <c r="Q25" s="8"/>
      <c r="R25" s="8"/>
      <c r="T25" s="173"/>
      <c r="AB25" s="8"/>
      <c r="AC25" s="560" t="s">
        <v>213</v>
      </c>
      <c r="AD25" s="560"/>
      <c r="AE25" s="580">
        <f>AE21</f>
        <v>270000</v>
      </c>
      <c r="AF25" s="581"/>
      <c r="AG25" s="581"/>
      <c r="AH25" s="8"/>
      <c r="AI25" s="8"/>
    </row>
    <row r="26" spans="2:35" ht="22.5" customHeight="1" x14ac:dyDescent="0.15">
      <c r="C26" s="173"/>
      <c r="D26" s="173"/>
      <c r="G26" s="173"/>
      <c r="H26" s="173"/>
      <c r="I26" s="175"/>
      <c r="J26" s="175"/>
      <c r="K26" s="8"/>
      <c r="L26" s="8"/>
      <c r="M26" s="8"/>
      <c r="N26" s="8"/>
      <c r="O26" s="8"/>
      <c r="P26" s="8"/>
      <c r="Q26" s="8"/>
      <c r="R26" s="8"/>
      <c r="S26" s="8"/>
      <c r="T26" s="8"/>
      <c r="U26" s="8"/>
      <c r="V26" s="8"/>
      <c r="W26" s="8"/>
      <c r="X26" s="8"/>
      <c r="Y26" s="8"/>
      <c r="Z26" s="8"/>
      <c r="AA26" s="175"/>
      <c r="AB26" s="8"/>
      <c r="AC26" s="8"/>
      <c r="AD26" s="8"/>
      <c r="AE26" s="8"/>
      <c r="AF26" s="8"/>
      <c r="AG26" s="8"/>
      <c r="AH26" s="8"/>
      <c r="AI26" s="8"/>
    </row>
    <row r="27" spans="2:35" ht="22.5" customHeight="1" x14ac:dyDescent="0.15">
      <c r="K27" s="559" t="s">
        <v>2</v>
      </c>
      <c r="L27" s="559"/>
      <c r="M27" s="585">
        <f>情報シート!C7</f>
        <v>0</v>
      </c>
      <c r="N27" s="585"/>
      <c r="O27" s="585"/>
      <c r="P27" s="585"/>
      <c r="Q27" s="585"/>
      <c r="R27" s="585"/>
      <c r="S27" s="8"/>
      <c r="T27" s="8"/>
      <c r="U27" s="8"/>
      <c r="V27" s="8"/>
      <c r="W27" s="8"/>
      <c r="X27" s="8"/>
      <c r="Y27" s="8"/>
      <c r="Z27" s="8"/>
      <c r="AA27" s="8"/>
      <c r="AB27" s="559" t="s">
        <v>2</v>
      </c>
      <c r="AC27" s="559"/>
      <c r="AD27" s="585" t="str">
        <f>情報シート!S7</f>
        <v>○●旅行株式会社</v>
      </c>
      <c r="AE27" s="585"/>
      <c r="AF27" s="585"/>
      <c r="AG27" s="585"/>
      <c r="AH27" s="585"/>
      <c r="AI27" s="585"/>
    </row>
    <row r="28" spans="2:35" ht="22.5" customHeight="1" x14ac:dyDescent="0.15">
      <c r="K28" s="559"/>
      <c r="L28" s="559"/>
      <c r="M28" s="585">
        <f>情報シート!C8</f>
        <v>0</v>
      </c>
      <c r="N28" s="585"/>
      <c r="O28" s="585"/>
      <c r="P28" s="585"/>
      <c r="Q28" s="585"/>
      <c r="R28" s="585"/>
      <c r="S28" s="8"/>
      <c r="T28" s="8"/>
      <c r="U28" s="8"/>
      <c r="V28" s="8"/>
      <c r="W28" s="8"/>
      <c r="X28" s="8"/>
      <c r="Y28" s="8"/>
      <c r="Z28" s="8"/>
      <c r="AA28" s="8"/>
      <c r="AB28" s="559"/>
      <c r="AC28" s="559"/>
      <c r="AD28" s="585" t="str">
        <f>情報シート!S8</f>
        <v>長崎支店</v>
      </c>
      <c r="AE28" s="585"/>
      <c r="AF28" s="585"/>
      <c r="AG28" s="585"/>
      <c r="AH28" s="585"/>
      <c r="AI28" s="585"/>
    </row>
    <row r="29" spans="2:35" ht="22.5" customHeight="1" x14ac:dyDescent="0.15">
      <c r="L29" s="177" t="s">
        <v>9</v>
      </c>
      <c r="M29" s="585">
        <f>情報シート!C12</f>
        <v>0</v>
      </c>
      <c r="N29" s="585"/>
      <c r="O29" s="585"/>
      <c r="P29" s="585"/>
      <c r="Q29" s="585"/>
      <c r="R29" s="585"/>
      <c r="S29" s="8"/>
      <c r="T29" s="8"/>
      <c r="U29" s="8"/>
      <c r="V29" s="8"/>
      <c r="W29" s="8"/>
      <c r="X29" s="8"/>
      <c r="Y29" s="8"/>
      <c r="Z29" s="8"/>
      <c r="AA29" s="8"/>
      <c r="AC29" s="177" t="s">
        <v>9</v>
      </c>
      <c r="AD29" s="585" t="str">
        <f>情報シート!S12</f>
        <v>長崎　次郎</v>
      </c>
      <c r="AE29" s="585"/>
      <c r="AF29" s="585"/>
      <c r="AG29" s="585"/>
      <c r="AH29" s="585"/>
      <c r="AI29" s="585"/>
    </row>
    <row r="30" spans="2:35" ht="22.5" customHeight="1" x14ac:dyDescent="0.15">
      <c r="L30" s="177" t="s">
        <v>10</v>
      </c>
      <c r="M30" s="585">
        <f>情報シート!C13</f>
        <v>0</v>
      </c>
      <c r="N30" s="585"/>
      <c r="O30" s="585"/>
      <c r="P30" s="585"/>
      <c r="Q30" s="585"/>
      <c r="R30" s="585"/>
      <c r="S30" s="8"/>
      <c r="T30" s="8"/>
      <c r="U30" s="8"/>
      <c r="V30" s="8"/>
      <c r="W30" s="8"/>
      <c r="X30" s="8"/>
      <c r="Y30" s="8"/>
      <c r="Z30" s="8"/>
      <c r="AA30" s="8"/>
      <c r="AC30" s="177" t="s">
        <v>10</v>
      </c>
      <c r="AD30" s="585" t="str">
        <f>情報シート!S13</f>
        <v>095-8〇○-△□△○</v>
      </c>
      <c r="AE30" s="585"/>
      <c r="AF30" s="585"/>
      <c r="AG30" s="585"/>
      <c r="AH30" s="585"/>
      <c r="AI30" s="585"/>
    </row>
    <row r="31" spans="2:35" ht="22.5" customHeight="1" x14ac:dyDescent="0.15">
      <c r="L31" s="177" t="s">
        <v>11</v>
      </c>
      <c r="M31" s="585">
        <f>情報シート!C14</f>
        <v>0</v>
      </c>
      <c r="N31" s="585"/>
      <c r="O31" s="585"/>
      <c r="P31" s="585"/>
      <c r="Q31" s="585"/>
      <c r="R31" s="585"/>
      <c r="T31" s="8"/>
      <c r="U31" s="8"/>
      <c r="V31" s="8"/>
      <c r="W31" s="8"/>
      <c r="X31" s="8"/>
      <c r="Y31" s="8"/>
      <c r="Z31" s="8"/>
      <c r="AA31" s="8"/>
      <c r="AC31" s="177" t="s">
        <v>11</v>
      </c>
      <c r="AD31" s="585" t="str">
        <f>情報シート!S14</f>
        <v>aaabbbi@ngswwwooo.com</v>
      </c>
      <c r="AE31" s="585"/>
      <c r="AF31" s="585"/>
      <c r="AG31" s="585"/>
      <c r="AH31" s="585"/>
      <c r="AI31" s="585"/>
    </row>
    <row r="32" spans="2:35" ht="22.5" customHeight="1" thickBot="1" x14ac:dyDescent="0.2">
      <c r="B32" s="201"/>
      <c r="C32" s="201"/>
      <c r="D32" s="201"/>
      <c r="E32" s="201"/>
      <c r="F32" s="201"/>
      <c r="G32" s="201"/>
      <c r="H32" s="201"/>
      <c r="I32" s="201"/>
      <c r="J32" s="201"/>
      <c r="K32" s="201"/>
      <c r="L32" s="201"/>
      <c r="M32" s="201"/>
      <c r="N32" s="201"/>
      <c r="O32" s="201"/>
      <c r="P32" s="201"/>
      <c r="Q32" s="201"/>
      <c r="R32" s="202"/>
      <c r="S32" s="201"/>
      <c r="T32" s="201"/>
      <c r="U32" s="201"/>
      <c r="V32" s="201"/>
      <c r="W32" s="201"/>
      <c r="X32" s="201"/>
      <c r="Y32" s="201"/>
      <c r="Z32" s="201"/>
      <c r="AA32" s="201"/>
      <c r="AB32" s="201"/>
      <c r="AC32" s="201"/>
      <c r="AD32" s="201"/>
      <c r="AE32" s="201"/>
      <c r="AF32" s="201"/>
      <c r="AG32" s="201"/>
      <c r="AH32" s="201"/>
      <c r="AI32" s="202"/>
    </row>
    <row r="33" spans="2:36" ht="22.5" customHeight="1" x14ac:dyDescent="0.15">
      <c r="B33" s="8"/>
      <c r="C33" s="240" t="s">
        <v>287</v>
      </c>
      <c r="D33" s="8"/>
      <c r="E33" s="8"/>
      <c r="F33" s="8"/>
      <c r="G33" s="8"/>
      <c r="H33" s="8"/>
      <c r="I33" s="8"/>
      <c r="J33" s="8"/>
      <c r="K33" s="8"/>
      <c r="L33" s="8"/>
      <c r="M33" s="8"/>
      <c r="N33" s="8"/>
      <c r="O33" s="249"/>
      <c r="P33" s="249"/>
      <c r="Q33" s="249"/>
      <c r="R33" s="249"/>
      <c r="S33" s="240"/>
      <c r="T33" s="240" t="s">
        <v>287</v>
      </c>
      <c r="U33" s="75"/>
      <c r="V33" s="75"/>
      <c r="W33" s="75"/>
      <c r="X33" s="75"/>
      <c r="Y33" s="75"/>
      <c r="Z33" s="75"/>
      <c r="AA33" s="75"/>
      <c r="AB33" s="75"/>
      <c r="AC33" s="75"/>
      <c r="AD33" s="75"/>
      <c r="AE33" s="75"/>
      <c r="AF33" s="249"/>
      <c r="AG33" s="249"/>
      <c r="AH33" s="249"/>
      <c r="AI33" s="249"/>
    </row>
    <row r="34" spans="2:36" ht="22.5" customHeight="1" x14ac:dyDescent="0.15">
      <c r="M34" s="584" t="s">
        <v>0</v>
      </c>
      <c r="N34" s="584"/>
      <c r="O34" s="589"/>
      <c r="P34" s="589"/>
      <c r="Q34" s="589"/>
      <c r="R34" s="589"/>
      <c r="U34" s="8"/>
      <c r="V34" s="8"/>
      <c r="W34" s="8"/>
      <c r="X34" s="8"/>
      <c r="Y34" s="8"/>
      <c r="Z34" s="8"/>
      <c r="AA34" s="8"/>
      <c r="AB34" s="8"/>
      <c r="AC34" s="8"/>
      <c r="AD34" s="584" t="s">
        <v>0</v>
      </c>
      <c r="AE34" s="584"/>
      <c r="AF34" s="589"/>
      <c r="AG34" s="589"/>
      <c r="AH34" s="589"/>
      <c r="AI34" s="589"/>
    </row>
    <row r="35" spans="2:36" ht="22.5" customHeight="1" x14ac:dyDescent="0.15">
      <c r="R35" s="158"/>
      <c r="AI35" s="158"/>
    </row>
    <row r="36" spans="2:36" ht="22.5" customHeight="1" x14ac:dyDescent="0.15">
      <c r="C36" s="105" t="s">
        <v>268</v>
      </c>
      <c r="R36" s="158"/>
      <c r="T36" s="105" t="s">
        <v>268</v>
      </c>
      <c r="AI36" s="158"/>
    </row>
    <row r="37" spans="2:36" ht="22.5" customHeight="1" x14ac:dyDescent="0.15">
      <c r="C37" s="205" t="s">
        <v>267</v>
      </c>
      <c r="T37" s="205" t="s">
        <v>267</v>
      </c>
    </row>
    <row r="38" spans="2:36" ht="22.5" customHeight="1" x14ac:dyDescent="0.15">
      <c r="B38" s="8"/>
      <c r="K38" s="507" t="s">
        <v>2</v>
      </c>
      <c r="L38" s="507"/>
      <c r="M38" s="586">
        <f>情報シート!C7</f>
        <v>0</v>
      </c>
      <c r="N38" s="586"/>
      <c r="O38" s="586"/>
      <c r="P38" s="586"/>
      <c r="Q38" s="586"/>
      <c r="R38" s="586"/>
      <c r="S38" s="205"/>
      <c r="AB38" s="507" t="s">
        <v>2</v>
      </c>
      <c r="AC38" s="507"/>
      <c r="AD38" s="586"/>
      <c r="AE38" s="586"/>
      <c r="AF38" s="586"/>
      <c r="AG38" s="586"/>
      <c r="AH38" s="586"/>
      <c r="AI38" s="586"/>
      <c r="AJ38" s="4"/>
    </row>
    <row r="39" spans="2:36" ht="22.5" customHeight="1" x14ac:dyDescent="0.15">
      <c r="K39" s="507"/>
      <c r="L39" s="507"/>
      <c r="M39" s="587">
        <f>情報シート!C8</f>
        <v>0</v>
      </c>
      <c r="N39" s="587"/>
      <c r="O39" s="587"/>
      <c r="P39" s="587"/>
      <c r="Q39" s="587"/>
      <c r="R39" s="587"/>
      <c r="AB39" s="507"/>
      <c r="AC39" s="507"/>
      <c r="AD39" s="587"/>
      <c r="AE39" s="587"/>
      <c r="AF39" s="587"/>
      <c r="AG39" s="587"/>
      <c r="AH39" s="587"/>
      <c r="AI39" s="587"/>
      <c r="AJ39" s="4"/>
    </row>
    <row r="40" spans="2:36" ht="22.5" customHeight="1" x14ac:dyDescent="0.15">
      <c r="C40" s="8"/>
      <c r="D40" s="8"/>
      <c r="E40" s="8"/>
      <c r="F40" s="8"/>
      <c r="G40" s="8"/>
      <c r="H40" s="8"/>
      <c r="I40" s="8"/>
      <c r="J40" s="8"/>
      <c r="K40" s="470" t="s">
        <v>3</v>
      </c>
      <c r="L40" s="470"/>
      <c r="M40" s="588">
        <f>情報シート!C10</f>
        <v>0</v>
      </c>
      <c r="N40" s="588"/>
      <c r="O40" s="588"/>
      <c r="P40" s="106"/>
      <c r="Q40" s="105"/>
      <c r="R40" s="3"/>
      <c r="U40" s="8"/>
      <c r="V40" s="8"/>
      <c r="W40" s="8"/>
      <c r="X40" s="8"/>
      <c r="Y40" s="8"/>
      <c r="Z40" s="8"/>
      <c r="AA40" s="8"/>
      <c r="AB40" s="470" t="s">
        <v>3</v>
      </c>
      <c r="AC40" s="470"/>
      <c r="AD40" s="588"/>
      <c r="AE40" s="588"/>
      <c r="AF40" s="588"/>
      <c r="AG40" s="106"/>
      <c r="AH40" s="105"/>
      <c r="AI40" s="3"/>
      <c r="AJ40" s="4"/>
    </row>
    <row r="41" spans="2:36" ht="22.5" customHeight="1" x14ac:dyDescent="0.15">
      <c r="C41" s="8"/>
      <c r="D41" s="584"/>
      <c r="E41" s="584"/>
      <c r="F41" s="584"/>
      <c r="G41" s="584"/>
      <c r="H41" s="584"/>
      <c r="I41" s="584"/>
      <c r="J41" s="584"/>
      <c r="K41" s="470" t="s">
        <v>4</v>
      </c>
      <c r="L41" s="470"/>
      <c r="M41" s="590">
        <f>情報シート!C11</f>
        <v>0</v>
      </c>
      <c r="N41" s="590"/>
      <c r="O41" s="590"/>
      <c r="P41" s="590"/>
      <c r="Q41" s="105" t="s">
        <v>157</v>
      </c>
      <c r="R41" s="3"/>
      <c r="T41" s="8"/>
      <c r="U41" s="584"/>
      <c r="V41" s="584"/>
      <c r="W41" s="584"/>
      <c r="X41" s="584"/>
      <c r="Y41" s="584"/>
      <c r="Z41" s="584"/>
      <c r="AA41" s="584"/>
      <c r="AB41" s="470" t="s">
        <v>4</v>
      </c>
      <c r="AC41" s="470"/>
      <c r="AD41" s="590"/>
      <c r="AE41" s="590"/>
      <c r="AF41" s="590"/>
      <c r="AG41" s="590"/>
      <c r="AH41" s="105" t="s">
        <v>5</v>
      </c>
      <c r="AI41" s="3"/>
      <c r="AJ41" s="4"/>
    </row>
    <row r="42" spans="2:36" ht="22.5" customHeight="1" x14ac:dyDescent="0.15">
      <c r="R42" s="158"/>
      <c r="AI42" s="158"/>
    </row>
    <row r="43" spans="2:36" ht="22.5" customHeight="1" x14ac:dyDescent="0.15">
      <c r="R43" s="158"/>
      <c r="AI43" s="158"/>
    </row>
    <row r="44" spans="2:36" ht="22.5" customHeight="1" x14ac:dyDescent="0.15">
      <c r="R44" s="158"/>
      <c r="AI44" s="158"/>
    </row>
    <row r="45" spans="2:36" ht="22.5" customHeight="1" x14ac:dyDescent="0.15">
      <c r="R45" s="158"/>
      <c r="AI45" s="158"/>
    </row>
    <row r="46" spans="2:36" ht="22.5" customHeight="1" x14ac:dyDescent="0.15">
      <c r="R46" s="158"/>
      <c r="AI46" s="158"/>
    </row>
    <row r="47" spans="2:36" ht="22.5" customHeight="1" x14ac:dyDescent="0.15">
      <c r="G47" s="151" t="s">
        <v>128</v>
      </c>
      <c r="K47" s="151" t="s">
        <v>190</v>
      </c>
      <c r="L47" s="8"/>
      <c r="X47" s="151" t="s">
        <v>128</v>
      </c>
      <c r="AB47" s="151" t="s">
        <v>190</v>
      </c>
      <c r="AC47" s="8"/>
    </row>
    <row r="48" spans="2:36" ht="22.5" customHeight="1" x14ac:dyDescent="0.15">
      <c r="G48" s="151" t="s">
        <v>129</v>
      </c>
      <c r="K48" s="151" t="s">
        <v>208</v>
      </c>
      <c r="L48" s="8"/>
      <c r="X48" s="151" t="s">
        <v>129</v>
      </c>
      <c r="AB48" s="151" t="s">
        <v>208</v>
      </c>
      <c r="AC48" s="8"/>
    </row>
    <row r="49" spans="7:29" ht="22.5" customHeight="1" x14ac:dyDescent="0.15">
      <c r="G49" s="151" t="s">
        <v>210</v>
      </c>
      <c r="K49" s="151" t="s">
        <v>222</v>
      </c>
      <c r="L49" s="8"/>
      <c r="X49" s="151" t="s">
        <v>210</v>
      </c>
      <c r="AB49" s="151" t="s">
        <v>222</v>
      </c>
      <c r="AC49" s="8"/>
    </row>
    <row r="50" spans="7:29" ht="22.5" customHeight="1" x14ac:dyDescent="0.15">
      <c r="K50" s="151" t="s">
        <v>209</v>
      </c>
      <c r="L50" s="8"/>
      <c r="AB50" s="151" t="s">
        <v>209</v>
      </c>
      <c r="AC50" s="8"/>
    </row>
    <row r="51" spans="7:29" ht="22.5" customHeight="1" x14ac:dyDescent="0.15">
      <c r="K51" s="151" t="s">
        <v>211</v>
      </c>
      <c r="L51" s="8"/>
      <c r="AB51" s="151" t="s">
        <v>211</v>
      </c>
      <c r="AC51" s="8"/>
    </row>
    <row r="52" spans="7:29" ht="22.5" customHeight="1" x14ac:dyDescent="0.15">
      <c r="G52" s="8"/>
      <c r="H52" s="8"/>
      <c r="I52" s="8"/>
      <c r="J52" s="8"/>
      <c r="K52" s="8"/>
      <c r="L52" s="8"/>
      <c r="X52" s="8"/>
      <c r="Y52" s="8"/>
      <c r="Z52" s="8"/>
      <c r="AA52" s="8"/>
      <c r="AB52" s="8"/>
      <c r="AC52" s="8"/>
    </row>
  </sheetData>
  <mergeCells count="157">
    <mergeCell ref="M29:R29"/>
    <mergeCell ref="I15:J15"/>
    <mergeCell ref="L15:M15"/>
    <mergeCell ref="AC15:AD15"/>
    <mergeCell ref="AC16:AD16"/>
    <mergeCell ref="AG21:AH21"/>
    <mergeCell ref="L18:M18"/>
    <mergeCell ref="N18:O18"/>
    <mergeCell ref="P18:Q18"/>
    <mergeCell ref="L19:M19"/>
    <mergeCell ref="N19:O19"/>
    <mergeCell ref="P19:Q19"/>
    <mergeCell ref="L21:M21"/>
    <mergeCell ref="P20:Q20"/>
    <mergeCell ref="Z17:AA17"/>
    <mergeCell ref="Z18:AA18"/>
    <mergeCell ref="U18:V18"/>
    <mergeCell ref="W18:X18"/>
    <mergeCell ref="U21:V21"/>
    <mergeCell ref="W21:X21"/>
    <mergeCell ref="I16:J16"/>
    <mergeCell ref="AG15:AH15"/>
    <mergeCell ref="AG16:AH16"/>
    <mergeCell ref="AG17:AH17"/>
    <mergeCell ref="F18:G18"/>
    <mergeCell ref="H10:K10"/>
    <mergeCell ref="M10:P10"/>
    <mergeCell ref="N15:O15"/>
    <mergeCell ref="P17:Q17"/>
    <mergeCell ref="E3:O3"/>
    <mergeCell ref="AD28:AI28"/>
    <mergeCell ref="AD29:AI29"/>
    <mergeCell ref="K38:L39"/>
    <mergeCell ref="AD27:AI27"/>
    <mergeCell ref="C13:F13"/>
    <mergeCell ref="D14:E14"/>
    <mergeCell ref="D18:E18"/>
    <mergeCell ref="P16:Q16"/>
    <mergeCell ref="W16:X16"/>
    <mergeCell ref="Z14:AA14"/>
    <mergeCell ref="Z15:AA15"/>
    <mergeCell ref="Z16:AA16"/>
    <mergeCell ref="I18:J18"/>
    <mergeCell ref="I19:J19"/>
    <mergeCell ref="I14:J14"/>
    <mergeCell ref="L14:M14"/>
    <mergeCell ref="N14:O14"/>
    <mergeCell ref="P14:Q14"/>
    <mergeCell ref="B1:L1"/>
    <mergeCell ref="C5:E5"/>
    <mergeCell ref="F7:I7"/>
    <mergeCell ref="C8:E8"/>
    <mergeCell ref="J7:P7"/>
    <mergeCell ref="D17:E17"/>
    <mergeCell ref="F17:G17"/>
    <mergeCell ref="I17:J17"/>
    <mergeCell ref="L17:M17"/>
    <mergeCell ref="N17:O17"/>
    <mergeCell ref="N16:O16"/>
    <mergeCell ref="F14:G14"/>
    <mergeCell ref="D15:E15"/>
    <mergeCell ref="F15:G15"/>
    <mergeCell ref="D16:E16"/>
    <mergeCell ref="F16:G16"/>
    <mergeCell ref="L16:M16"/>
    <mergeCell ref="P15:Q15"/>
    <mergeCell ref="L23:M23"/>
    <mergeCell ref="N23:P23"/>
    <mergeCell ref="L24:M24"/>
    <mergeCell ref="N24:P24"/>
    <mergeCell ref="K27:L28"/>
    <mergeCell ref="M27:R27"/>
    <mergeCell ref="L25:M25"/>
    <mergeCell ref="D19:E19"/>
    <mergeCell ref="F19:G19"/>
    <mergeCell ref="N25:P25"/>
    <mergeCell ref="M28:R28"/>
    <mergeCell ref="D20:E20"/>
    <mergeCell ref="F20:G20"/>
    <mergeCell ref="D21:E21"/>
    <mergeCell ref="P21:Q21"/>
    <mergeCell ref="I21:J21"/>
    <mergeCell ref="F21:G21"/>
    <mergeCell ref="N21:O21"/>
    <mergeCell ref="I20:J20"/>
    <mergeCell ref="L20:M20"/>
    <mergeCell ref="N20:O20"/>
    <mergeCell ref="V3:AF3"/>
    <mergeCell ref="T5:V5"/>
    <mergeCell ref="W7:Z7"/>
    <mergeCell ref="T8:V8"/>
    <mergeCell ref="Y10:AB10"/>
    <mergeCell ref="AD10:AG10"/>
    <mergeCell ref="AA7:AG7"/>
    <mergeCell ref="AC19:AD19"/>
    <mergeCell ref="AE14:AF14"/>
    <mergeCell ref="AE15:AF15"/>
    <mergeCell ref="AE16:AF16"/>
    <mergeCell ref="AE17:AF17"/>
    <mergeCell ref="AE18:AF18"/>
    <mergeCell ref="AE19:AF19"/>
    <mergeCell ref="W19:X19"/>
    <mergeCell ref="T13:W13"/>
    <mergeCell ref="U14:V14"/>
    <mergeCell ref="W14:X14"/>
    <mergeCell ref="U15:V15"/>
    <mergeCell ref="U16:V16"/>
    <mergeCell ref="AG14:AH14"/>
    <mergeCell ref="W15:X15"/>
    <mergeCell ref="U17:V17"/>
    <mergeCell ref="W17:X17"/>
    <mergeCell ref="D41:J41"/>
    <mergeCell ref="U41:AA41"/>
    <mergeCell ref="AD30:AI30"/>
    <mergeCell ref="AD31:AI31"/>
    <mergeCell ref="AB38:AC39"/>
    <mergeCell ref="AD38:AI38"/>
    <mergeCell ref="AD39:AI39"/>
    <mergeCell ref="AB40:AC40"/>
    <mergeCell ref="AD40:AF40"/>
    <mergeCell ref="K40:L40"/>
    <mergeCell ref="K41:L41"/>
    <mergeCell ref="M34:N34"/>
    <mergeCell ref="O34:R34"/>
    <mergeCell ref="AD34:AE34"/>
    <mergeCell ref="M31:R31"/>
    <mergeCell ref="M30:R30"/>
    <mergeCell ref="M40:O40"/>
    <mergeCell ref="M41:P41"/>
    <mergeCell ref="M38:R38"/>
    <mergeCell ref="M39:R39"/>
    <mergeCell ref="AB41:AC41"/>
    <mergeCell ref="AD41:AG41"/>
    <mergeCell ref="AF34:AI34"/>
    <mergeCell ref="AG18:AH18"/>
    <mergeCell ref="AC14:AD14"/>
    <mergeCell ref="AC17:AD17"/>
    <mergeCell ref="AC18:AD18"/>
    <mergeCell ref="AC24:AD24"/>
    <mergeCell ref="AE25:AG25"/>
    <mergeCell ref="AG19:AH19"/>
    <mergeCell ref="AG20:AH20"/>
    <mergeCell ref="AC23:AD23"/>
    <mergeCell ref="AE23:AG23"/>
    <mergeCell ref="U19:V19"/>
    <mergeCell ref="AE24:AG24"/>
    <mergeCell ref="AB27:AC28"/>
    <mergeCell ref="AC25:AD25"/>
    <mergeCell ref="Z19:AA19"/>
    <mergeCell ref="Z21:AA21"/>
    <mergeCell ref="AE20:AF20"/>
    <mergeCell ref="AE21:AF21"/>
    <mergeCell ref="AC20:AD20"/>
    <mergeCell ref="AC21:AD21"/>
    <mergeCell ref="U20:V20"/>
    <mergeCell ref="W20:X20"/>
    <mergeCell ref="Z20:AA20"/>
  </mergeCells>
  <phoneticPr fontId="1"/>
  <dataValidations count="1">
    <dataValidation type="list" allowBlank="1" showInputMessage="1" showErrorMessage="1" sqref="F7:I7 W7:Z7" xr:uid="{A4E813C4-38F1-425F-8434-5B506EC9F344}">
      <formula1>$G$43:$G$49</formula1>
    </dataValidation>
  </dataValidations>
  <pageMargins left="0.6692913385826772" right="0.47244094488188981" top="0.62992125984251968" bottom="0.39370078740157483" header="0.31496062992125984" footer="0.31496062992125984"/>
  <pageSetup paperSize="9" scale="89"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G60"/>
  <sheetViews>
    <sheetView showZeros="0" tabSelected="1" view="pageBreakPreview" topLeftCell="A10" zoomScaleNormal="100" zoomScaleSheetLayoutView="100" workbookViewId="0">
      <selection activeCell="X37" sqref="X37:AE38"/>
    </sheetView>
  </sheetViews>
  <sheetFormatPr defaultColWidth="8.75" defaultRowHeight="14.25" customHeight="1" x14ac:dyDescent="0.15"/>
  <cols>
    <col min="1" max="1" width="1.875" style="8" customWidth="1"/>
    <col min="2" max="16" width="5.875" style="8"/>
    <col min="17" max="17" width="5.375" style="8" customWidth="1"/>
    <col min="18" max="35" width="5.875" style="8" customWidth="1"/>
    <col min="36" max="16384" width="8.75" style="8"/>
  </cols>
  <sheetData>
    <row r="1" spans="2:33" ht="14.25" customHeight="1" x14ac:dyDescent="0.15">
      <c r="B1" s="675"/>
      <c r="C1" s="675"/>
      <c r="D1" s="675"/>
      <c r="E1" s="675"/>
      <c r="F1" s="675"/>
      <c r="G1" s="675"/>
      <c r="H1" s="675"/>
      <c r="I1" s="675"/>
      <c r="J1" s="675"/>
      <c r="K1" s="675"/>
      <c r="L1" s="675"/>
      <c r="M1" s="675"/>
      <c r="N1" s="675"/>
      <c r="O1" s="675"/>
      <c r="P1" s="675"/>
      <c r="R1" s="533"/>
      <c r="S1" s="533"/>
      <c r="T1" s="533"/>
      <c r="U1" s="533"/>
      <c r="V1" s="533"/>
      <c r="W1" s="533"/>
      <c r="X1" s="533"/>
      <c r="Y1" s="533"/>
      <c r="Z1" s="533"/>
      <c r="AA1" s="533"/>
      <c r="AB1" s="533"/>
      <c r="AC1" s="533"/>
      <c r="AD1" s="533"/>
      <c r="AE1" s="533"/>
      <c r="AF1" s="533"/>
    </row>
    <row r="2" spans="2:33" ht="14.25" customHeight="1" x14ac:dyDescent="0.15">
      <c r="B2" s="9" t="s">
        <v>288</v>
      </c>
      <c r="E2" s="9"/>
      <c r="F2" s="9"/>
      <c r="R2" s="9" t="s">
        <v>288</v>
      </c>
      <c r="U2" s="9"/>
      <c r="V2" s="9"/>
    </row>
    <row r="3" spans="2:33" ht="14.25" customHeight="1" x14ac:dyDescent="0.15">
      <c r="B3" s="10"/>
      <c r="L3" s="388" t="s">
        <v>0</v>
      </c>
      <c r="M3" s="388"/>
      <c r="N3" s="455"/>
      <c r="O3" s="456"/>
      <c r="P3" s="456"/>
      <c r="Q3" s="457"/>
      <c r="S3" s="394" t="s">
        <v>132</v>
      </c>
      <c r="T3" s="394"/>
      <c r="U3" s="394"/>
      <c r="V3" s="184"/>
      <c r="AB3" s="536" t="s">
        <v>0</v>
      </c>
      <c r="AC3" s="537"/>
      <c r="AD3" s="455">
        <v>45818</v>
      </c>
      <c r="AE3" s="456"/>
      <c r="AF3" s="456"/>
      <c r="AG3" s="457"/>
    </row>
    <row r="4" spans="2:33" ht="14.25" customHeight="1" x14ac:dyDescent="0.15">
      <c r="S4" s="394"/>
      <c r="T4" s="394"/>
      <c r="U4" s="394"/>
    </row>
    <row r="6" spans="2:33" ht="14.25" customHeight="1" x14ac:dyDescent="0.15">
      <c r="B6" s="676" t="s">
        <v>112</v>
      </c>
      <c r="C6" s="676"/>
      <c r="D6" s="676"/>
      <c r="E6" s="676"/>
      <c r="F6" s="676"/>
      <c r="G6" s="676"/>
      <c r="H6" s="11"/>
      <c r="I6" s="11"/>
      <c r="R6" s="676" t="s">
        <v>112</v>
      </c>
      <c r="S6" s="676"/>
      <c r="T6" s="676"/>
      <c r="U6" s="676"/>
      <c r="V6" s="676"/>
      <c r="W6" s="676"/>
      <c r="X6" s="11"/>
      <c r="Y6" s="11"/>
    </row>
    <row r="7" spans="2:33" ht="14.25" customHeight="1" x14ac:dyDescent="0.15">
      <c r="B7" s="1"/>
      <c r="C7" s="12" t="s">
        <v>113</v>
      </c>
      <c r="D7" s="393" t="s">
        <v>124</v>
      </c>
      <c r="E7" s="393"/>
      <c r="F7" s="393"/>
      <c r="G7" s="13" t="s">
        <v>114</v>
      </c>
      <c r="R7" s="1"/>
      <c r="S7" s="12" t="s">
        <v>113</v>
      </c>
      <c r="T7" s="393" t="s">
        <v>124</v>
      </c>
      <c r="U7" s="393"/>
      <c r="V7" s="393"/>
      <c r="W7" s="13" t="s">
        <v>114</v>
      </c>
      <c r="X7" s="13"/>
    </row>
    <row r="8" spans="2:33" ht="14.25" customHeight="1" x14ac:dyDescent="0.15">
      <c r="K8" s="115" t="s">
        <v>161</v>
      </c>
      <c r="L8" s="469">
        <f>情報シート!C4</f>
        <v>0</v>
      </c>
      <c r="M8" s="469"/>
      <c r="AA8" s="115" t="s">
        <v>161</v>
      </c>
      <c r="AB8" s="469" t="str">
        <f>情報シート!S4</f>
        <v>850-8570</v>
      </c>
      <c r="AC8" s="469"/>
    </row>
    <row r="9" spans="2:33" ht="14.25" customHeight="1" x14ac:dyDescent="0.15">
      <c r="B9" s="5"/>
      <c r="J9" s="470" t="s">
        <v>1</v>
      </c>
      <c r="K9" s="470"/>
      <c r="L9" s="463">
        <f>情報シート!C5</f>
        <v>0</v>
      </c>
      <c r="M9" s="463"/>
      <c r="N9" s="463"/>
      <c r="O9" s="463"/>
      <c r="P9" s="463"/>
      <c r="Q9" s="189"/>
      <c r="Z9" s="674" t="s">
        <v>1</v>
      </c>
      <c r="AA9" s="674"/>
      <c r="AB9" s="677" t="str">
        <f>情報シート!S5</f>
        <v>長崎県長崎市△△町○番〇▼号</v>
      </c>
      <c r="AC9" s="463"/>
      <c r="AD9" s="463"/>
      <c r="AE9" s="463"/>
      <c r="AF9" s="463"/>
      <c r="AG9" s="189"/>
    </row>
    <row r="10" spans="2:33" ht="14.25" customHeight="1" x14ac:dyDescent="0.15">
      <c r="B10" s="5"/>
      <c r="J10" s="470"/>
      <c r="K10" s="470"/>
      <c r="L10" s="463">
        <f>情報シート!C6</f>
        <v>0</v>
      </c>
      <c r="M10" s="463"/>
      <c r="N10" s="463"/>
      <c r="O10" s="463"/>
      <c r="P10" s="463"/>
      <c r="Q10" s="189"/>
      <c r="Z10" s="674"/>
      <c r="AA10" s="674"/>
      <c r="AB10" s="463" t="str">
        <f>情報シート!S6</f>
        <v>長崎■■ビル　５階</v>
      </c>
      <c r="AC10" s="463"/>
      <c r="AD10" s="463"/>
      <c r="AE10" s="463"/>
      <c r="AF10" s="463"/>
      <c r="AG10" s="189"/>
    </row>
    <row r="11" spans="2:33" ht="14.25" customHeight="1" x14ac:dyDescent="0.15">
      <c r="B11" s="5"/>
      <c r="J11" s="470" t="s">
        <v>2</v>
      </c>
      <c r="K11" s="470"/>
      <c r="L11" s="465">
        <f>情報シート!C7</f>
        <v>0</v>
      </c>
      <c r="M11" s="465"/>
      <c r="N11" s="465"/>
      <c r="O11" s="465"/>
      <c r="P11" s="465"/>
      <c r="Q11" s="211" t="s">
        <v>219</v>
      </c>
      <c r="Z11" s="470" t="s">
        <v>2</v>
      </c>
      <c r="AA11" s="470"/>
      <c r="AB11" s="465" t="str">
        <f>情報シート!S7</f>
        <v>○●旅行株式会社</v>
      </c>
      <c r="AC11" s="465"/>
      <c r="AD11" s="465"/>
      <c r="AE11" s="465"/>
      <c r="AF11" s="465"/>
      <c r="AG11" s="211" t="s">
        <v>219</v>
      </c>
    </row>
    <row r="12" spans="2:33" ht="14.25" customHeight="1" x14ac:dyDescent="0.15">
      <c r="B12" s="6"/>
      <c r="J12" s="470"/>
      <c r="K12" s="470"/>
      <c r="L12" s="463">
        <f>情報シート!C8</f>
        <v>0</v>
      </c>
      <c r="M12" s="463"/>
      <c r="N12" s="463"/>
      <c r="O12" s="463"/>
      <c r="P12" s="463"/>
      <c r="Q12" s="189"/>
      <c r="Z12" s="470"/>
      <c r="AA12" s="470"/>
      <c r="AB12" s="463" t="str">
        <f>情報シート!S8</f>
        <v>長崎支店</v>
      </c>
      <c r="AC12" s="463"/>
      <c r="AD12" s="463"/>
      <c r="AE12" s="463"/>
      <c r="AF12" s="463"/>
      <c r="AG12" s="189"/>
    </row>
    <row r="13" spans="2:33" ht="14.25" customHeight="1" x14ac:dyDescent="0.15">
      <c r="B13" s="7"/>
      <c r="J13" s="470" t="s">
        <v>3</v>
      </c>
      <c r="K13" s="470"/>
      <c r="L13" s="466">
        <f>情報シート!C10</f>
        <v>0</v>
      </c>
      <c r="M13" s="466"/>
      <c r="N13" s="466"/>
      <c r="O13" s="466"/>
      <c r="P13" s="466"/>
      <c r="Q13" s="189"/>
      <c r="Z13" s="470" t="s">
        <v>3</v>
      </c>
      <c r="AA13" s="470"/>
      <c r="AB13" s="466" t="str">
        <f>情報シート!S10</f>
        <v>支店長</v>
      </c>
      <c r="AC13" s="466"/>
      <c r="AD13" s="466"/>
      <c r="AE13" s="466"/>
      <c r="AF13" s="466"/>
      <c r="AG13" s="189"/>
    </row>
    <row r="14" spans="2:33" ht="14.25" customHeight="1" x14ac:dyDescent="0.15">
      <c r="B14" s="1"/>
      <c r="J14" s="470" t="s">
        <v>4</v>
      </c>
      <c r="K14" s="470"/>
      <c r="L14" s="464">
        <f>情報シート!C11</f>
        <v>0</v>
      </c>
      <c r="M14" s="464"/>
      <c r="N14" s="464"/>
      <c r="O14" s="464"/>
      <c r="P14" s="15" t="s">
        <v>5</v>
      </c>
      <c r="Q14" s="189"/>
      <c r="Z14" s="470" t="s">
        <v>4</v>
      </c>
      <c r="AA14" s="470"/>
      <c r="AB14" s="464" t="str">
        <f>情報シート!S11</f>
        <v>長崎　太郎</v>
      </c>
      <c r="AC14" s="464"/>
      <c r="AD14" s="464"/>
      <c r="AE14" s="464"/>
      <c r="AF14" s="14" t="s">
        <v>5</v>
      </c>
      <c r="AG14" s="189"/>
    </row>
    <row r="15" spans="2:33" ht="14.25" customHeight="1" x14ac:dyDescent="0.15">
      <c r="B15" s="59"/>
      <c r="J15" s="470" t="s">
        <v>6</v>
      </c>
      <c r="K15" s="470"/>
      <c r="L15" s="466">
        <f>情報シート!C9</f>
        <v>0</v>
      </c>
      <c r="M15" s="466"/>
      <c r="N15" s="466"/>
      <c r="O15" s="466"/>
      <c r="P15" s="466"/>
      <c r="Q15" s="189"/>
      <c r="Z15" s="470" t="s">
        <v>6</v>
      </c>
      <c r="AA15" s="470"/>
      <c r="AB15" s="465" t="str">
        <f>情報シート!S9</f>
        <v>長崎県知事登録旅行業　第○－△□○号</v>
      </c>
      <c r="AC15" s="465"/>
      <c r="AD15" s="465"/>
      <c r="AE15" s="465"/>
      <c r="AF15" s="465"/>
      <c r="AG15" s="189"/>
    </row>
    <row r="16" spans="2:33" ht="14.25" customHeight="1" x14ac:dyDescent="0.15">
      <c r="Z16" s="43" t="s">
        <v>79</v>
      </c>
    </row>
    <row r="18" spans="3:29" ht="14.25" customHeight="1" x14ac:dyDescent="0.15">
      <c r="E18" s="506" t="s">
        <v>218</v>
      </c>
      <c r="F18" s="506"/>
      <c r="G18" s="506"/>
      <c r="H18" s="506"/>
      <c r="I18" s="506"/>
      <c r="J18" s="506"/>
      <c r="K18" s="506"/>
      <c r="L18" s="506"/>
      <c r="M18" s="506"/>
      <c r="U18" s="506" t="s">
        <v>218</v>
      </c>
      <c r="V18" s="506"/>
      <c r="W18" s="506"/>
      <c r="X18" s="506"/>
      <c r="Y18" s="506"/>
      <c r="Z18" s="506"/>
      <c r="AA18" s="506"/>
      <c r="AB18" s="506"/>
      <c r="AC18" s="506"/>
    </row>
    <row r="19" spans="3:29" ht="14.25" customHeight="1" x14ac:dyDescent="0.15">
      <c r="G19" s="506" t="s">
        <v>115</v>
      </c>
      <c r="H19" s="506"/>
      <c r="I19" s="506"/>
      <c r="J19" s="506"/>
      <c r="K19" s="506"/>
      <c r="W19" s="506" t="s">
        <v>115</v>
      </c>
      <c r="X19" s="506"/>
      <c r="Y19" s="506"/>
      <c r="Z19" s="506"/>
      <c r="AA19" s="506"/>
    </row>
    <row r="22" spans="3:29" ht="14.25" customHeight="1" x14ac:dyDescent="0.15">
      <c r="D22" s="236" t="s">
        <v>289</v>
      </c>
      <c r="E22" s="236"/>
      <c r="F22" s="237"/>
      <c r="T22" s="236" t="s">
        <v>289</v>
      </c>
      <c r="U22" s="60"/>
    </row>
    <row r="23" spans="3:29" ht="14.25" customHeight="1" x14ac:dyDescent="0.15">
      <c r="D23" s="243" t="s">
        <v>233</v>
      </c>
      <c r="E23" s="237"/>
      <c r="F23" s="237"/>
      <c r="T23" s="243" t="s">
        <v>233</v>
      </c>
    </row>
    <row r="25" spans="3:29" ht="14.25" customHeight="1" x14ac:dyDescent="0.15">
      <c r="I25" s="13" t="s">
        <v>7</v>
      </c>
      <c r="Y25" s="13" t="s">
        <v>7</v>
      </c>
    </row>
    <row r="27" spans="3:29" ht="14.25" customHeight="1" x14ac:dyDescent="0.15">
      <c r="I27" s="666"/>
      <c r="K27" s="666"/>
      <c r="Y27" s="666">
        <v>7</v>
      </c>
      <c r="AA27" s="666">
        <v>5</v>
      </c>
    </row>
    <row r="28" spans="3:29" ht="14.25" customHeight="1" x14ac:dyDescent="0.15">
      <c r="C28" s="8" t="s">
        <v>103</v>
      </c>
      <c r="H28" s="8" t="s">
        <v>104</v>
      </c>
      <c r="I28" s="667"/>
      <c r="J28" s="8" t="s">
        <v>105</v>
      </c>
      <c r="K28" s="667"/>
      <c r="L28" s="8" t="s">
        <v>106</v>
      </c>
      <c r="S28" s="8" t="s">
        <v>103</v>
      </c>
      <c r="X28" s="8" t="s">
        <v>104</v>
      </c>
      <c r="Y28" s="667"/>
      <c r="Z28" s="8" t="s">
        <v>105</v>
      </c>
      <c r="AA28" s="667"/>
      <c r="AB28" s="8" t="s">
        <v>106</v>
      </c>
    </row>
    <row r="30" spans="3:29" ht="14.25" customHeight="1" x14ac:dyDescent="0.15">
      <c r="C30" s="8" t="s">
        <v>122</v>
      </c>
      <c r="H30" s="668"/>
      <c r="I30" s="666"/>
      <c r="J30" s="666"/>
      <c r="K30" s="666"/>
      <c r="L30" s="666"/>
      <c r="S30" s="8" t="s">
        <v>122</v>
      </c>
      <c r="X30" s="668">
        <f>AB33+AB35</f>
        <v>795000</v>
      </c>
      <c r="Y30" s="666"/>
      <c r="Z30" s="666"/>
      <c r="AA30" s="666"/>
      <c r="AB30" s="666"/>
    </row>
    <row r="31" spans="3:29" ht="14.25" customHeight="1" x14ac:dyDescent="0.15">
      <c r="H31" s="667"/>
      <c r="I31" s="667"/>
      <c r="J31" s="667"/>
      <c r="K31" s="667"/>
      <c r="L31" s="667"/>
      <c r="M31" s="61" t="s">
        <v>15</v>
      </c>
      <c r="X31" s="667"/>
      <c r="Y31" s="667"/>
      <c r="Z31" s="667"/>
      <c r="AA31" s="667"/>
      <c r="AB31" s="667"/>
      <c r="AC31" s="61" t="s">
        <v>15</v>
      </c>
    </row>
    <row r="33" spans="3:31" ht="14.25" customHeight="1" x14ac:dyDescent="0.15">
      <c r="G33" s="8" t="s">
        <v>47</v>
      </c>
      <c r="I33" s="58"/>
      <c r="J33" s="58"/>
      <c r="K33" s="58"/>
      <c r="L33" s="669"/>
      <c r="M33" s="669"/>
      <c r="N33" s="669"/>
      <c r="W33" s="8" t="s">
        <v>47</v>
      </c>
      <c r="Y33" s="58"/>
      <c r="Z33" s="58"/>
      <c r="AA33" s="58"/>
      <c r="AB33" s="669">
        <v>455000</v>
      </c>
      <c r="AC33" s="669"/>
      <c r="AD33" s="669"/>
    </row>
    <row r="34" spans="3:31" ht="14.25" customHeight="1" x14ac:dyDescent="0.15">
      <c r="F34" s="44"/>
      <c r="H34" s="671" t="s">
        <v>165</v>
      </c>
      <c r="I34" s="671"/>
      <c r="J34" s="671"/>
      <c r="K34" s="671"/>
      <c r="L34" s="670"/>
      <c r="M34" s="670"/>
      <c r="N34" s="670"/>
      <c r="O34" s="8" t="s">
        <v>48</v>
      </c>
      <c r="V34" s="44"/>
      <c r="X34" s="671" t="s">
        <v>165</v>
      </c>
      <c r="Y34" s="671"/>
      <c r="Z34" s="671"/>
      <c r="AA34" s="671"/>
      <c r="AB34" s="670"/>
      <c r="AC34" s="670"/>
      <c r="AD34" s="670"/>
      <c r="AE34" s="8" t="s">
        <v>48</v>
      </c>
    </row>
    <row r="35" spans="3:31" ht="14.25" customHeight="1" x14ac:dyDescent="0.15">
      <c r="G35" s="58"/>
      <c r="H35" s="58"/>
      <c r="I35" s="58"/>
      <c r="J35" s="58"/>
      <c r="K35" s="58"/>
      <c r="L35" s="672"/>
      <c r="M35" s="672"/>
      <c r="N35" s="672"/>
      <c r="W35" s="58"/>
      <c r="X35" s="58"/>
      <c r="Y35" s="58"/>
      <c r="Z35" s="58"/>
      <c r="AA35" s="58"/>
      <c r="AB35" s="672">
        <v>340000</v>
      </c>
      <c r="AC35" s="672"/>
      <c r="AD35" s="672"/>
    </row>
    <row r="36" spans="3:31" ht="14.25" customHeight="1" x14ac:dyDescent="0.15">
      <c r="F36" s="58"/>
      <c r="G36" s="671" t="s">
        <v>125</v>
      </c>
      <c r="H36" s="671"/>
      <c r="I36" s="671"/>
      <c r="J36" s="671"/>
      <c r="K36" s="671"/>
      <c r="L36" s="673"/>
      <c r="M36" s="673"/>
      <c r="N36" s="673"/>
      <c r="O36" s="8" t="s">
        <v>48</v>
      </c>
      <c r="V36" s="58"/>
      <c r="W36" s="671" t="s">
        <v>130</v>
      </c>
      <c r="X36" s="671"/>
      <c r="Y36" s="671"/>
      <c r="Z36" s="671"/>
      <c r="AA36" s="671"/>
      <c r="AB36" s="673"/>
      <c r="AC36" s="673"/>
      <c r="AD36" s="673"/>
      <c r="AE36" s="8" t="s">
        <v>48</v>
      </c>
    </row>
    <row r="37" spans="3:31" ht="14.25" customHeight="1" x14ac:dyDescent="0.15">
      <c r="F37" s="58"/>
      <c r="G37" s="247"/>
      <c r="H37" s="663"/>
      <c r="I37" s="663"/>
      <c r="J37" s="663"/>
      <c r="K37" s="663"/>
      <c r="L37" s="663"/>
      <c r="M37" s="663"/>
      <c r="N37" s="663"/>
      <c r="O37" s="663"/>
      <c r="V37" s="58"/>
      <c r="W37" s="247"/>
      <c r="X37" s="663" t="s">
        <v>493</v>
      </c>
      <c r="Y37" s="663"/>
      <c r="Z37" s="663"/>
      <c r="AA37" s="663"/>
      <c r="AB37" s="663"/>
      <c r="AC37" s="663"/>
      <c r="AD37" s="663"/>
      <c r="AE37" s="663"/>
    </row>
    <row r="38" spans="3:31" ht="14.25" customHeight="1" x14ac:dyDescent="0.15">
      <c r="F38" s="58"/>
      <c r="G38" s="247" t="s">
        <v>44</v>
      </c>
      <c r="H38" s="664"/>
      <c r="I38" s="664"/>
      <c r="J38" s="664"/>
      <c r="K38" s="664"/>
      <c r="L38" s="664"/>
      <c r="M38" s="664"/>
      <c r="N38" s="664"/>
      <c r="O38" s="664"/>
      <c r="V38" s="58"/>
      <c r="W38" s="247" t="s">
        <v>44</v>
      </c>
      <c r="X38" s="664"/>
      <c r="Y38" s="664"/>
      <c r="Z38" s="664"/>
      <c r="AA38" s="664"/>
      <c r="AB38" s="664"/>
      <c r="AC38" s="664"/>
      <c r="AD38" s="664"/>
      <c r="AE38" s="664"/>
    </row>
    <row r="39" spans="3:31" ht="14.25" customHeight="1" x14ac:dyDescent="0.15">
      <c r="F39" s="58"/>
      <c r="H39" s="661"/>
      <c r="I39" s="661"/>
      <c r="J39" s="661"/>
      <c r="K39" s="661"/>
      <c r="L39" s="661"/>
      <c r="M39" s="661"/>
      <c r="N39" s="661"/>
      <c r="O39" s="661"/>
      <c r="V39" s="58"/>
      <c r="X39" s="661" t="s">
        <v>491</v>
      </c>
      <c r="Y39" s="661"/>
      <c r="Z39" s="661"/>
      <c r="AA39" s="661"/>
      <c r="AB39" s="661"/>
      <c r="AC39" s="661"/>
      <c r="AD39" s="661"/>
      <c r="AE39" s="661"/>
    </row>
    <row r="40" spans="3:31" ht="14.25" customHeight="1" x14ac:dyDescent="0.15">
      <c r="F40" s="58"/>
      <c r="G40" s="247" t="s">
        <v>223</v>
      </c>
      <c r="H40" s="662"/>
      <c r="I40" s="662"/>
      <c r="J40" s="662"/>
      <c r="K40" s="662"/>
      <c r="L40" s="662"/>
      <c r="M40" s="662"/>
      <c r="N40" s="662"/>
      <c r="O40" s="662"/>
      <c r="V40" s="58"/>
      <c r="W40" s="247" t="s">
        <v>223</v>
      </c>
      <c r="X40" s="662"/>
      <c r="Y40" s="662"/>
      <c r="Z40" s="662"/>
      <c r="AA40" s="662"/>
      <c r="AB40" s="662"/>
      <c r="AC40" s="662"/>
      <c r="AD40" s="662"/>
      <c r="AE40" s="662"/>
    </row>
    <row r="41" spans="3:31" ht="14.25" customHeight="1" x14ac:dyDescent="0.15">
      <c r="C41" s="4" t="s">
        <v>123</v>
      </c>
      <c r="S41" s="4" t="s">
        <v>123</v>
      </c>
    </row>
    <row r="42" spans="3:31" ht="14.25" customHeight="1" x14ac:dyDescent="0.15">
      <c r="E42" s="388" t="s">
        <v>16</v>
      </c>
      <c r="F42" s="388"/>
      <c r="G42" s="388"/>
      <c r="H42" s="388"/>
      <c r="I42" s="388"/>
      <c r="J42" s="388"/>
      <c r="K42" s="388"/>
      <c r="L42" s="388"/>
      <c r="M42" s="388"/>
      <c r="N42" s="388"/>
      <c r="U42" s="388" t="s">
        <v>16</v>
      </c>
      <c r="V42" s="388"/>
      <c r="W42" s="388"/>
      <c r="X42" s="388" t="s">
        <v>107</v>
      </c>
      <c r="Y42" s="388"/>
      <c r="Z42" s="388"/>
      <c r="AA42" s="388"/>
      <c r="AB42" s="388"/>
      <c r="AC42" s="388"/>
      <c r="AD42" s="388"/>
    </row>
    <row r="43" spans="3:31" ht="14.25" customHeight="1" x14ac:dyDescent="0.15">
      <c r="E43" s="388"/>
      <c r="F43" s="388"/>
      <c r="G43" s="388"/>
      <c r="H43" s="388"/>
      <c r="I43" s="388"/>
      <c r="J43" s="388"/>
      <c r="K43" s="388"/>
      <c r="L43" s="388"/>
      <c r="M43" s="388"/>
      <c r="N43" s="388"/>
      <c r="U43" s="388"/>
      <c r="V43" s="388"/>
      <c r="W43" s="388"/>
      <c r="X43" s="388"/>
      <c r="Y43" s="388"/>
      <c r="Z43" s="388"/>
      <c r="AA43" s="388"/>
      <c r="AB43" s="388"/>
      <c r="AC43" s="388"/>
      <c r="AD43" s="388"/>
    </row>
    <row r="44" spans="3:31" ht="14.25" customHeight="1" x14ac:dyDescent="0.15">
      <c r="E44" s="388" t="s">
        <v>17</v>
      </c>
      <c r="F44" s="388"/>
      <c r="G44" s="388"/>
      <c r="H44" s="388"/>
      <c r="I44" s="388"/>
      <c r="J44" s="388"/>
      <c r="K44" s="388"/>
      <c r="L44" s="388"/>
      <c r="M44" s="388"/>
      <c r="N44" s="388"/>
      <c r="U44" s="388" t="s">
        <v>17</v>
      </c>
      <c r="V44" s="388"/>
      <c r="W44" s="388"/>
      <c r="X44" s="388" t="s">
        <v>108</v>
      </c>
      <c r="Y44" s="388"/>
      <c r="Z44" s="388"/>
      <c r="AA44" s="388"/>
      <c r="AB44" s="388"/>
      <c r="AC44" s="388"/>
      <c r="AD44" s="388"/>
    </row>
    <row r="45" spans="3:31" ht="14.25" customHeight="1" x14ac:dyDescent="0.15">
      <c r="E45" s="388"/>
      <c r="F45" s="388"/>
      <c r="G45" s="388"/>
      <c r="H45" s="388"/>
      <c r="I45" s="388"/>
      <c r="J45" s="388"/>
      <c r="K45" s="388"/>
      <c r="L45" s="388"/>
      <c r="M45" s="388"/>
      <c r="N45" s="388"/>
      <c r="U45" s="388"/>
      <c r="V45" s="388"/>
      <c r="W45" s="388"/>
      <c r="X45" s="388"/>
      <c r="Y45" s="388"/>
      <c r="Z45" s="388"/>
      <c r="AA45" s="388"/>
      <c r="AB45" s="388"/>
      <c r="AC45" s="388"/>
      <c r="AD45" s="388"/>
    </row>
    <row r="46" spans="3:31" ht="14.25" customHeight="1" x14ac:dyDescent="0.15">
      <c r="E46" s="388" t="s">
        <v>18</v>
      </c>
      <c r="F46" s="388"/>
      <c r="G46" s="388"/>
      <c r="H46" s="388"/>
      <c r="I46" s="388"/>
      <c r="J46" s="388"/>
      <c r="K46" s="388"/>
      <c r="L46" s="388"/>
      <c r="M46" s="388"/>
      <c r="N46" s="388"/>
      <c r="U46" s="388" t="s">
        <v>18</v>
      </c>
      <c r="V46" s="388"/>
      <c r="W46" s="388"/>
      <c r="X46" s="388" t="s">
        <v>109</v>
      </c>
      <c r="Y46" s="388"/>
      <c r="Z46" s="388"/>
      <c r="AA46" s="388"/>
      <c r="AB46" s="388"/>
      <c r="AC46" s="388"/>
      <c r="AD46" s="388"/>
    </row>
    <row r="47" spans="3:31" ht="14.25" customHeight="1" x14ac:dyDescent="0.15">
      <c r="E47" s="388"/>
      <c r="F47" s="388"/>
      <c r="G47" s="388"/>
      <c r="H47" s="388"/>
      <c r="I47" s="388"/>
      <c r="J47" s="388"/>
      <c r="K47" s="388"/>
      <c r="L47" s="388"/>
      <c r="M47" s="388"/>
      <c r="N47" s="388"/>
      <c r="U47" s="388"/>
      <c r="V47" s="388"/>
      <c r="W47" s="388"/>
      <c r="X47" s="388"/>
      <c r="Y47" s="388"/>
      <c r="Z47" s="388"/>
      <c r="AA47" s="388"/>
      <c r="AB47" s="388"/>
      <c r="AC47" s="388"/>
      <c r="AD47" s="388"/>
    </row>
    <row r="48" spans="3:31" ht="14.25" customHeight="1" x14ac:dyDescent="0.15">
      <c r="E48" s="388" t="s">
        <v>19</v>
      </c>
      <c r="F48" s="388"/>
      <c r="G48" s="388"/>
      <c r="H48" s="388"/>
      <c r="I48" s="388"/>
      <c r="J48" s="388"/>
      <c r="K48" s="388"/>
      <c r="L48" s="388"/>
      <c r="M48" s="388"/>
      <c r="N48" s="388"/>
      <c r="U48" s="388" t="s">
        <v>19</v>
      </c>
      <c r="V48" s="388"/>
      <c r="W48" s="388"/>
      <c r="X48" s="388">
        <v>8269407</v>
      </c>
      <c r="Y48" s="388"/>
      <c r="Z48" s="388"/>
      <c r="AA48" s="388"/>
      <c r="AB48" s="388"/>
      <c r="AC48" s="388"/>
      <c r="AD48" s="388"/>
    </row>
    <row r="49" spans="5:32" ht="14.25" customHeight="1" x14ac:dyDescent="0.15">
      <c r="E49" s="388"/>
      <c r="F49" s="388"/>
      <c r="G49" s="388"/>
      <c r="H49" s="388"/>
      <c r="I49" s="388"/>
      <c r="J49" s="388"/>
      <c r="K49" s="388"/>
      <c r="L49" s="388"/>
      <c r="M49" s="388"/>
      <c r="N49" s="388"/>
      <c r="U49" s="388"/>
      <c r="V49" s="388"/>
      <c r="W49" s="388"/>
      <c r="X49" s="388"/>
      <c r="Y49" s="388"/>
      <c r="Z49" s="388"/>
      <c r="AA49" s="388"/>
      <c r="AB49" s="388"/>
      <c r="AC49" s="388"/>
      <c r="AD49" s="388"/>
    </row>
    <row r="50" spans="5:32" ht="14.25" customHeight="1" x14ac:dyDescent="0.15">
      <c r="E50" s="388" t="s">
        <v>20</v>
      </c>
      <c r="F50" s="388"/>
      <c r="G50" s="388"/>
      <c r="H50" s="388"/>
      <c r="I50" s="388"/>
      <c r="J50" s="388"/>
      <c r="K50" s="388"/>
      <c r="L50" s="388"/>
      <c r="M50" s="388"/>
      <c r="N50" s="388"/>
      <c r="U50" s="388" t="s">
        <v>20</v>
      </c>
      <c r="V50" s="388"/>
      <c r="W50" s="388"/>
      <c r="X50" s="388" t="s">
        <v>111</v>
      </c>
      <c r="Y50" s="388"/>
      <c r="Z50" s="388"/>
      <c r="AA50" s="388"/>
      <c r="AB50" s="388"/>
      <c r="AC50" s="388"/>
      <c r="AD50" s="388"/>
    </row>
    <row r="51" spans="5:32" ht="14.25" customHeight="1" x14ac:dyDescent="0.15">
      <c r="E51" s="388"/>
      <c r="F51" s="388"/>
      <c r="G51" s="388"/>
      <c r="H51" s="388"/>
      <c r="I51" s="388"/>
      <c r="J51" s="388"/>
      <c r="K51" s="388"/>
      <c r="L51" s="388"/>
      <c r="M51" s="388"/>
      <c r="N51" s="388"/>
      <c r="U51" s="388"/>
      <c r="V51" s="388"/>
      <c r="W51" s="388"/>
      <c r="X51" s="388"/>
      <c r="Y51" s="388"/>
      <c r="Z51" s="388"/>
      <c r="AA51" s="388"/>
      <c r="AB51" s="388"/>
      <c r="AC51" s="388"/>
      <c r="AD51" s="388"/>
    </row>
    <row r="52" spans="5:32" ht="14.25" customHeight="1" x14ac:dyDescent="0.15">
      <c r="E52" s="388" t="s">
        <v>21</v>
      </c>
      <c r="F52" s="388"/>
      <c r="G52" s="388"/>
      <c r="H52" s="388"/>
      <c r="I52" s="388"/>
      <c r="J52" s="388"/>
      <c r="K52" s="388"/>
      <c r="L52" s="388"/>
      <c r="M52" s="388"/>
      <c r="N52" s="388"/>
      <c r="U52" s="388" t="s">
        <v>21</v>
      </c>
      <c r="V52" s="388"/>
      <c r="W52" s="388"/>
      <c r="X52" s="388" t="s">
        <v>110</v>
      </c>
      <c r="Y52" s="388"/>
      <c r="Z52" s="388"/>
      <c r="AA52" s="388"/>
      <c r="AB52" s="388"/>
      <c r="AC52" s="388"/>
      <c r="AD52" s="388"/>
    </row>
    <row r="53" spans="5:32" ht="14.25" customHeight="1" x14ac:dyDescent="0.15">
      <c r="E53" s="388"/>
      <c r="F53" s="388"/>
      <c r="G53" s="388"/>
      <c r="H53" s="388"/>
      <c r="I53" s="388"/>
      <c r="J53" s="388"/>
      <c r="K53" s="388"/>
      <c r="L53" s="388"/>
      <c r="M53" s="388"/>
      <c r="N53" s="388"/>
      <c r="U53" s="388"/>
      <c r="V53" s="388"/>
      <c r="W53" s="388"/>
      <c r="X53" s="388"/>
      <c r="Y53" s="388"/>
      <c r="Z53" s="388"/>
      <c r="AA53" s="388"/>
      <c r="AB53" s="388"/>
      <c r="AC53" s="388"/>
      <c r="AD53" s="388"/>
    </row>
    <row r="54" spans="5:32" ht="14.25" customHeight="1" x14ac:dyDescent="0.15">
      <c r="E54" s="665" t="s">
        <v>60</v>
      </c>
      <c r="F54" s="665"/>
      <c r="G54" s="665"/>
      <c r="H54" s="665"/>
      <c r="I54" s="665"/>
      <c r="J54" s="665"/>
      <c r="K54" s="665"/>
      <c r="L54" s="665"/>
      <c r="M54" s="665"/>
      <c r="N54" s="665"/>
      <c r="U54" s="665" t="s">
        <v>22</v>
      </c>
      <c r="V54" s="665"/>
      <c r="W54" s="665"/>
      <c r="X54" s="665"/>
      <c r="Y54" s="665"/>
      <c r="Z54" s="665"/>
      <c r="AA54" s="665"/>
      <c r="AB54" s="665"/>
      <c r="AC54" s="665"/>
      <c r="AD54" s="665"/>
    </row>
    <row r="55" spans="5:32" ht="14.25" customHeight="1" x14ac:dyDescent="0.15">
      <c r="E55" s="541" t="s">
        <v>58</v>
      </c>
      <c r="F55" s="541"/>
      <c r="G55" s="541"/>
      <c r="H55" s="541"/>
      <c r="I55" s="541"/>
      <c r="J55" s="541"/>
      <c r="K55" s="541"/>
      <c r="L55" s="541"/>
      <c r="M55" s="541"/>
      <c r="N55" s="541"/>
      <c r="O55" s="541"/>
      <c r="U55" s="541" t="s">
        <v>58</v>
      </c>
      <c r="V55" s="541"/>
      <c r="W55" s="541"/>
      <c r="X55" s="541"/>
      <c r="Y55" s="541"/>
      <c r="Z55" s="541"/>
      <c r="AA55" s="541"/>
      <c r="AB55" s="541"/>
      <c r="AC55" s="541"/>
      <c r="AD55" s="541"/>
      <c r="AE55" s="541"/>
    </row>
    <row r="56" spans="5:32" ht="14.25" customHeight="1" x14ac:dyDescent="0.15">
      <c r="E56" s="541" t="s">
        <v>59</v>
      </c>
      <c r="F56" s="541"/>
      <c r="G56" s="541"/>
      <c r="H56" s="541"/>
      <c r="I56" s="541"/>
      <c r="J56" s="541"/>
      <c r="K56" s="541"/>
      <c r="L56" s="541"/>
      <c r="M56" s="541"/>
      <c r="N56" s="541"/>
      <c r="U56" s="541" t="s">
        <v>59</v>
      </c>
      <c r="V56" s="541"/>
      <c r="W56" s="541"/>
      <c r="X56" s="541"/>
      <c r="Y56" s="541"/>
      <c r="Z56" s="541"/>
      <c r="AA56" s="541"/>
      <c r="AB56" s="541"/>
      <c r="AC56" s="541"/>
      <c r="AD56" s="541"/>
    </row>
    <row r="57" spans="5:32" ht="14.25" customHeight="1" x14ac:dyDescent="0.15">
      <c r="G57" s="21"/>
      <c r="H57" s="21"/>
      <c r="I57" s="21"/>
      <c r="J57" s="21"/>
      <c r="K57" s="21"/>
      <c r="L57" s="21"/>
      <c r="M57" s="21"/>
      <c r="N57" s="21"/>
      <c r="O57" s="21"/>
      <c r="X57" s="21"/>
      <c r="Y57" s="21"/>
      <c r="Z57" s="21"/>
      <c r="AA57" s="21"/>
      <c r="AB57" s="21"/>
      <c r="AC57" s="21"/>
      <c r="AD57" s="21"/>
      <c r="AE57" s="21"/>
      <c r="AF57" s="21"/>
    </row>
    <row r="58" spans="5:32" ht="14.25" customHeight="1" x14ac:dyDescent="0.15">
      <c r="G58" s="21"/>
      <c r="H58" s="21"/>
      <c r="I58" s="21"/>
      <c r="J58" s="21"/>
      <c r="K58" s="21"/>
      <c r="L58" s="21"/>
      <c r="M58" s="21"/>
      <c r="N58" s="21"/>
      <c r="O58" s="21"/>
      <c r="W58" s="21"/>
      <c r="X58" s="21"/>
      <c r="Y58" s="21"/>
      <c r="Z58" s="21"/>
      <c r="AA58" s="21"/>
      <c r="AB58" s="21"/>
      <c r="AC58" s="21"/>
      <c r="AD58" s="21"/>
      <c r="AE58" s="21"/>
    </row>
    <row r="59" spans="5:32" ht="14.25" customHeight="1" x14ac:dyDescent="0.15">
      <c r="G59" s="21"/>
      <c r="H59" s="21"/>
      <c r="I59" s="55"/>
      <c r="J59" s="21"/>
      <c r="K59" s="21"/>
      <c r="L59" s="21"/>
      <c r="M59" s="21"/>
      <c r="N59" s="21"/>
      <c r="O59" s="21"/>
      <c r="W59" s="21"/>
      <c r="X59" s="21"/>
      <c r="Y59" s="55"/>
      <c r="Z59" s="21"/>
      <c r="AA59" s="21"/>
      <c r="AB59" s="21"/>
      <c r="AC59" s="21"/>
      <c r="AD59" s="21"/>
      <c r="AE59" s="21"/>
    </row>
    <row r="60" spans="5:32" ht="14.25" customHeight="1" x14ac:dyDescent="0.15">
      <c r="G60" s="21"/>
      <c r="H60" s="21"/>
      <c r="I60" s="21"/>
      <c r="J60" s="21"/>
      <c r="K60" s="21"/>
      <c r="L60" s="21"/>
      <c r="M60" s="21"/>
      <c r="N60" s="21"/>
      <c r="O60" s="21"/>
      <c r="W60" s="21"/>
      <c r="X60" s="21"/>
      <c r="Y60" s="21"/>
      <c r="Z60" s="21"/>
      <c r="AA60" s="21"/>
      <c r="AB60" s="21"/>
      <c r="AC60" s="21"/>
      <c r="AD60" s="21"/>
      <c r="AE60" s="21"/>
    </row>
  </sheetData>
  <mergeCells count="89">
    <mergeCell ref="R1:AF1"/>
    <mergeCell ref="AB3:AC3"/>
    <mergeCell ref="AD3:AG3"/>
    <mergeCell ref="Z9:AA10"/>
    <mergeCell ref="B1:P1"/>
    <mergeCell ref="L3:M3"/>
    <mergeCell ref="L9:P9"/>
    <mergeCell ref="N3:Q3"/>
    <mergeCell ref="B6:G6"/>
    <mergeCell ref="AB9:AF9"/>
    <mergeCell ref="AB10:AF10"/>
    <mergeCell ref="R6:W6"/>
    <mergeCell ref="L8:M8"/>
    <mergeCell ref="AB8:AC8"/>
    <mergeCell ref="S3:U4"/>
    <mergeCell ref="J11:K12"/>
    <mergeCell ref="L13:P13"/>
    <mergeCell ref="L14:O14"/>
    <mergeCell ref="J15:K15"/>
    <mergeCell ref="L15:P15"/>
    <mergeCell ref="L11:P11"/>
    <mergeCell ref="U56:AD56"/>
    <mergeCell ref="T7:V7"/>
    <mergeCell ref="L35:N36"/>
    <mergeCell ref="G36:K36"/>
    <mergeCell ref="E42:G43"/>
    <mergeCell ref="H42:N43"/>
    <mergeCell ref="E44:G45"/>
    <mergeCell ref="H44:N45"/>
    <mergeCell ref="E18:M18"/>
    <mergeCell ref="J14:K14"/>
    <mergeCell ref="J9:K10"/>
    <mergeCell ref="L10:P10"/>
    <mergeCell ref="D7:F7"/>
    <mergeCell ref="L12:P12"/>
    <mergeCell ref="J13:K13"/>
    <mergeCell ref="Z11:AA12"/>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W19:AA19"/>
    <mergeCell ref="U54:AD54"/>
    <mergeCell ref="U55:AE55"/>
    <mergeCell ref="U42:W43"/>
    <mergeCell ref="X42:AD43"/>
    <mergeCell ref="U44:W45"/>
    <mergeCell ref="X44:AD45"/>
    <mergeCell ref="U46:W47"/>
    <mergeCell ref="X46:AD47"/>
    <mergeCell ref="U48:W49"/>
    <mergeCell ref="X48:AD49"/>
    <mergeCell ref="U50:W51"/>
    <mergeCell ref="X50:AD51"/>
    <mergeCell ref="U52:W53"/>
    <mergeCell ref="X52:AD53"/>
    <mergeCell ref="G19:K19"/>
    <mergeCell ref="I27:I28"/>
    <mergeCell ref="K27:K28"/>
    <mergeCell ref="H30:L31"/>
    <mergeCell ref="L33:N34"/>
    <mergeCell ref="H34:K34"/>
    <mergeCell ref="E54:N54"/>
    <mergeCell ref="E55:O55"/>
    <mergeCell ref="E56:N56"/>
    <mergeCell ref="E46:G47"/>
    <mergeCell ref="H46:N47"/>
    <mergeCell ref="E48:G49"/>
    <mergeCell ref="H48:N49"/>
    <mergeCell ref="E50:G51"/>
    <mergeCell ref="H50:N51"/>
    <mergeCell ref="H39:O40"/>
    <mergeCell ref="X39:AE40"/>
    <mergeCell ref="X37:AE38"/>
    <mergeCell ref="H37:O38"/>
    <mergeCell ref="E52:G53"/>
    <mergeCell ref="H52:N53"/>
  </mergeCells>
  <phoneticPr fontId="1"/>
  <pageMargins left="0.70866141732283472" right="0.45" top="0.74803149606299213" bottom="0.74803149606299213" header="0.31496062992125984" footer="0.31496062992125984"/>
  <pageSetup paperSize="9" scale="98"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8021-FDAC-4DFB-8436-7FDD3D5C5915}">
  <sheetPr>
    <tabColor rgb="FF7030A0"/>
  </sheetPr>
  <dimension ref="B1:X65"/>
  <sheetViews>
    <sheetView showZeros="0" view="pageBreakPreview" topLeftCell="A8" zoomScaleNormal="80" zoomScaleSheetLayoutView="100" workbookViewId="0">
      <selection activeCell="P23" sqref="P23:V24"/>
    </sheetView>
  </sheetViews>
  <sheetFormatPr defaultColWidth="9" defaultRowHeight="22.5" customHeight="1" x14ac:dyDescent="0.15"/>
  <cols>
    <col min="1" max="1" width="2.875" style="89" customWidth="1"/>
    <col min="2" max="12" width="9" style="89"/>
    <col min="13" max="13" width="1.5" style="89" customWidth="1"/>
    <col min="14" max="24" width="9" style="89"/>
    <col min="25" max="25" width="2" style="89" customWidth="1"/>
    <col min="26" max="16384" width="9" style="89"/>
  </cols>
  <sheetData>
    <row r="1" spans="2:24" ht="22.5" customHeight="1" x14ac:dyDescent="0.15">
      <c r="B1" s="88" t="s">
        <v>131</v>
      </c>
      <c r="C1" s="88"/>
      <c r="D1" s="88"/>
      <c r="E1" s="88"/>
      <c r="F1" s="88"/>
      <c r="G1" s="88"/>
      <c r="H1" s="88"/>
      <c r="I1" s="88"/>
      <c r="J1" s="88"/>
      <c r="K1" s="88"/>
      <c r="L1" s="88"/>
    </row>
    <row r="2" spans="2:24" ht="22.5" customHeight="1" x14ac:dyDescent="0.15">
      <c r="B2" s="89" t="s">
        <v>252</v>
      </c>
      <c r="I2" s="686" t="s">
        <v>0</v>
      </c>
      <c r="J2" s="687"/>
      <c r="K2" s="687"/>
      <c r="L2" s="687"/>
      <c r="N2" s="241" t="s">
        <v>252</v>
      </c>
      <c r="U2" s="686" t="s">
        <v>0</v>
      </c>
      <c r="V2" s="687">
        <v>45823</v>
      </c>
      <c r="W2" s="687"/>
      <c r="X2" s="687"/>
    </row>
    <row r="3" spans="2:24" ht="22.5" customHeight="1" x14ac:dyDescent="0.15">
      <c r="I3" s="686"/>
      <c r="J3" s="688"/>
      <c r="K3" s="688"/>
      <c r="L3" s="688"/>
      <c r="O3" s="242" t="s">
        <v>249</v>
      </c>
      <c r="P3" s="242"/>
      <c r="U3" s="686"/>
      <c r="V3" s="688"/>
      <c r="W3" s="688"/>
      <c r="X3" s="688"/>
    </row>
    <row r="4" spans="2:24" ht="22.5" customHeight="1" x14ac:dyDescent="0.15">
      <c r="O4" s="242" t="s">
        <v>248</v>
      </c>
      <c r="P4" s="242"/>
    </row>
    <row r="5" spans="2:24" ht="22.5" customHeight="1" x14ac:dyDescent="0.15">
      <c r="B5" s="693" t="s">
        <v>133</v>
      </c>
      <c r="C5" s="693"/>
      <c r="D5" s="693"/>
      <c r="E5" s="693"/>
      <c r="F5" s="91"/>
      <c r="L5" s="86"/>
      <c r="N5" s="693" t="s">
        <v>133</v>
      </c>
      <c r="O5" s="693"/>
      <c r="P5" s="693"/>
      <c r="Q5" s="693"/>
      <c r="R5" s="91"/>
    </row>
    <row r="6" spans="2:24" ht="22.5" customHeight="1" x14ac:dyDescent="0.15">
      <c r="B6" s="693"/>
      <c r="C6" s="693"/>
      <c r="D6" s="693"/>
      <c r="E6" s="693"/>
      <c r="F6" s="91"/>
      <c r="L6" s="86"/>
      <c r="N6" s="693"/>
      <c r="O6" s="693"/>
      <c r="P6" s="693"/>
      <c r="Q6" s="693"/>
      <c r="R6" s="91"/>
    </row>
    <row r="7" spans="2:24" ht="22.5" customHeight="1" x14ac:dyDescent="0.15">
      <c r="B7" s="92" t="s">
        <v>134</v>
      </c>
      <c r="C7" s="694" t="s">
        <v>135</v>
      </c>
      <c r="D7" s="694"/>
      <c r="E7" s="694"/>
      <c r="F7" s="93" t="s">
        <v>136</v>
      </c>
      <c r="L7" s="86"/>
      <c r="N7" s="92" t="s">
        <v>134</v>
      </c>
      <c r="O7" s="694" t="s">
        <v>135</v>
      </c>
      <c r="P7" s="694"/>
      <c r="Q7" s="694"/>
      <c r="R7" s="93" t="s">
        <v>136</v>
      </c>
    </row>
    <row r="8" spans="2:24" ht="22.5" customHeight="1" x14ac:dyDescent="0.15">
      <c r="D8" s="90"/>
      <c r="E8" s="90"/>
      <c r="F8" s="90"/>
      <c r="H8" s="695"/>
      <c r="I8" s="695"/>
      <c r="J8" s="695"/>
      <c r="K8" s="695"/>
      <c r="L8" s="695"/>
      <c r="P8" s="90"/>
      <c r="Q8" s="90"/>
      <c r="R8" s="90"/>
      <c r="T8" s="705" t="s">
        <v>137</v>
      </c>
      <c r="U8" s="705"/>
      <c r="V8" s="705"/>
      <c r="W8" s="705"/>
      <c r="X8" s="705"/>
    </row>
    <row r="9" spans="2:24" ht="22.5" customHeight="1" x14ac:dyDescent="0.15">
      <c r="D9" s="90"/>
      <c r="E9" s="90"/>
      <c r="F9" s="90"/>
      <c r="G9" s="94" t="s">
        <v>138</v>
      </c>
      <c r="H9" s="695"/>
      <c r="I9" s="695"/>
      <c r="J9" s="695"/>
      <c r="K9" s="695"/>
      <c r="L9" s="695"/>
      <c r="P9" s="90"/>
      <c r="Q9" s="90"/>
      <c r="R9" s="90"/>
      <c r="S9" s="94" t="s">
        <v>138</v>
      </c>
      <c r="T9" s="705"/>
      <c r="U9" s="705"/>
      <c r="V9" s="705"/>
      <c r="W9" s="705"/>
      <c r="X9" s="705"/>
    </row>
    <row r="10" spans="2:24" ht="22.5" customHeight="1" x14ac:dyDescent="0.15">
      <c r="G10" s="94"/>
      <c r="H10" s="696"/>
      <c r="I10" s="696"/>
      <c r="J10" s="696"/>
      <c r="K10" s="696"/>
      <c r="L10" s="696"/>
      <c r="S10" s="94"/>
      <c r="T10" s="701" t="s">
        <v>139</v>
      </c>
      <c r="U10" s="701"/>
      <c r="V10" s="701"/>
      <c r="W10" s="701"/>
      <c r="X10" s="701"/>
    </row>
    <row r="11" spans="2:24" ht="22.5" customHeight="1" x14ac:dyDescent="0.15">
      <c r="G11" s="94" t="s">
        <v>140</v>
      </c>
      <c r="H11" s="697"/>
      <c r="I11" s="697"/>
      <c r="J11" s="697"/>
      <c r="K11" s="697"/>
      <c r="L11" s="697"/>
      <c r="S11" s="94" t="s">
        <v>140</v>
      </c>
      <c r="T11" s="702"/>
      <c r="U11" s="702"/>
      <c r="V11" s="702"/>
      <c r="W11" s="702"/>
      <c r="X11" s="702"/>
    </row>
    <row r="12" spans="2:24" ht="22.5" customHeight="1" x14ac:dyDescent="0.15">
      <c r="G12" s="94"/>
      <c r="H12" s="698"/>
      <c r="I12" s="698"/>
      <c r="J12" s="698"/>
      <c r="K12" s="698"/>
      <c r="L12" s="95"/>
      <c r="S12" s="94"/>
      <c r="T12" s="703" t="s">
        <v>158</v>
      </c>
      <c r="U12" s="703"/>
      <c r="V12" s="703"/>
      <c r="W12" s="703"/>
      <c r="X12" s="95"/>
    </row>
    <row r="13" spans="2:24" ht="22.5" customHeight="1" x14ac:dyDescent="0.15">
      <c r="G13" s="94" t="s">
        <v>141</v>
      </c>
      <c r="H13" s="699"/>
      <c r="I13" s="699"/>
      <c r="J13" s="699"/>
      <c r="K13" s="699"/>
      <c r="L13" s="96" t="s">
        <v>142</v>
      </c>
      <c r="S13" s="94" t="s">
        <v>141</v>
      </c>
      <c r="T13" s="704"/>
      <c r="U13" s="704"/>
      <c r="V13" s="704"/>
      <c r="W13" s="704"/>
      <c r="X13" s="96" t="s">
        <v>142</v>
      </c>
    </row>
    <row r="14" spans="2:24" ht="22.5" customHeight="1" x14ac:dyDescent="0.15">
      <c r="D14" s="90"/>
      <c r="E14" s="90"/>
      <c r="F14" s="90"/>
      <c r="S14" s="94"/>
      <c r="T14" s="108"/>
      <c r="U14" s="108"/>
      <c r="V14" s="108"/>
      <c r="W14" s="108"/>
      <c r="X14" s="95"/>
    </row>
    <row r="15" spans="2:24" ht="22.5" customHeight="1" x14ac:dyDescent="0.15">
      <c r="D15" s="90"/>
      <c r="E15" s="90"/>
      <c r="F15" s="90"/>
      <c r="P15" s="90"/>
      <c r="Q15" s="90"/>
      <c r="R15" s="90"/>
    </row>
    <row r="16" spans="2:24" ht="22.5" customHeight="1" x14ac:dyDescent="0.15">
      <c r="C16" s="692" t="s">
        <v>166</v>
      </c>
      <c r="D16" s="692"/>
      <c r="E16" s="692"/>
      <c r="F16" s="692"/>
      <c r="G16" s="692"/>
      <c r="H16" s="692"/>
      <c r="I16" s="692"/>
      <c r="J16" s="692"/>
      <c r="K16" s="692"/>
      <c r="L16" s="97"/>
      <c r="O16" s="692" t="s">
        <v>143</v>
      </c>
      <c r="P16" s="692"/>
      <c r="Q16" s="692"/>
      <c r="R16" s="692"/>
      <c r="S16" s="692"/>
      <c r="T16" s="692"/>
      <c r="U16" s="692"/>
      <c r="V16" s="692"/>
      <c r="W16" s="692"/>
      <c r="X16" s="97"/>
    </row>
    <row r="17" spans="3:24" ht="22.5" customHeight="1" x14ac:dyDescent="0.15">
      <c r="C17" s="692"/>
      <c r="D17" s="692"/>
      <c r="E17" s="692"/>
      <c r="F17" s="692"/>
      <c r="G17" s="692"/>
      <c r="H17" s="692"/>
      <c r="I17" s="692"/>
      <c r="J17" s="692"/>
      <c r="K17" s="692"/>
      <c r="L17" s="97"/>
      <c r="M17" s="97"/>
      <c r="O17" s="692"/>
      <c r="P17" s="692"/>
      <c r="Q17" s="692"/>
      <c r="R17" s="692"/>
      <c r="S17" s="692"/>
      <c r="T17" s="692"/>
      <c r="U17" s="692"/>
      <c r="V17" s="692"/>
      <c r="W17" s="692"/>
      <c r="X17" s="97"/>
    </row>
    <row r="18" spans="3:24" ht="22.5" customHeight="1" x14ac:dyDescent="0.15">
      <c r="M18" s="97"/>
    </row>
    <row r="19" spans="3:24" ht="22.5" customHeight="1" x14ac:dyDescent="0.15">
      <c r="C19" s="685" t="s">
        <v>270</v>
      </c>
      <c r="D19" s="685"/>
      <c r="E19" s="685"/>
      <c r="F19" s="685"/>
      <c r="G19" s="685"/>
      <c r="H19" s="685"/>
      <c r="I19" s="685"/>
      <c r="J19" s="685"/>
      <c r="K19" s="685"/>
      <c r="L19" s="98"/>
      <c r="O19" s="685" t="s">
        <v>270</v>
      </c>
      <c r="P19" s="685"/>
      <c r="Q19" s="685"/>
      <c r="R19" s="685"/>
      <c r="S19" s="685"/>
      <c r="T19" s="685"/>
      <c r="U19" s="685"/>
      <c r="V19" s="685"/>
      <c r="W19" s="685"/>
      <c r="X19" s="98"/>
    </row>
    <row r="20" spans="3:24" ht="22.5" customHeight="1" x14ac:dyDescent="0.15">
      <c r="C20" s="685"/>
      <c r="D20" s="685"/>
      <c r="E20" s="685"/>
      <c r="F20" s="685"/>
      <c r="G20" s="685"/>
      <c r="H20" s="685"/>
      <c r="I20" s="685"/>
      <c r="J20" s="685"/>
      <c r="K20" s="685"/>
      <c r="L20" s="98"/>
      <c r="O20" s="685"/>
      <c r="P20" s="685"/>
      <c r="Q20" s="685"/>
      <c r="R20" s="685"/>
      <c r="S20" s="685"/>
      <c r="T20" s="685"/>
      <c r="U20" s="685"/>
      <c r="V20" s="685"/>
      <c r="W20" s="685"/>
      <c r="X20" s="98"/>
    </row>
    <row r="21" spans="3:24" ht="22.5" customHeight="1" x14ac:dyDescent="0.15">
      <c r="C21" s="149"/>
      <c r="D21" s="149"/>
      <c r="E21" s="149"/>
      <c r="F21" s="149"/>
      <c r="G21" s="149"/>
      <c r="H21" s="149"/>
      <c r="I21" s="149"/>
      <c r="J21" s="149"/>
      <c r="K21" s="149"/>
      <c r="L21" s="98"/>
      <c r="M21" s="98"/>
      <c r="O21" s="149"/>
      <c r="P21" s="149"/>
      <c r="Q21" s="149"/>
      <c r="R21" s="149"/>
      <c r="S21" s="149"/>
      <c r="T21" s="149"/>
      <c r="U21" s="149"/>
      <c r="V21" s="149"/>
      <c r="W21" s="149"/>
      <c r="X21" s="98"/>
    </row>
    <row r="22" spans="3:24" ht="22.5" customHeight="1" x14ac:dyDescent="0.15">
      <c r="C22" s="109"/>
      <c r="D22" s="109"/>
      <c r="E22" s="109"/>
      <c r="F22" s="109"/>
      <c r="G22" s="109"/>
      <c r="H22" s="109"/>
      <c r="I22" s="109"/>
      <c r="J22" s="109"/>
      <c r="K22" s="109"/>
      <c r="L22" s="98"/>
      <c r="M22" s="98"/>
      <c r="O22" s="109"/>
      <c r="P22" s="109"/>
      <c r="Q22" s="109"/>
      <c r="R22" s="109"/>
      <c r="S22" s="109"/>
      <c r="T22" s="109"/>
      <c r="U22" s="109"/>
      <c r="V22" s="109"/>
      <c r="W22" s="109"/>
      <c r="X22" s="98"/>
    </row>
    <row r="23" spans="3:24" ht="22.5" customHeight="1" x14ac:dyDescent="0.15">
      <c r="D23" s="693" t="s">
        <v>7</v>
      </c>
      <c r="E23" s="693"/>
      <c r="F23" s="693"/>
      <c r="G23" s="693"/>
      <c r="H23" s="693"/>
      <c r="I23" s="693"/>
      <c r="J23" s="693"/>
      <c r="M23" s="98"/>
      <c r="P23" s="693" t="s">
        <v>7</v>
      </c>
      <c r="Q23" s="693"/>
      <c r="R23" s="693"/>
      <c r="S23" s="693"/>
      <c r="T23" s="693"/>
      <c r="U23" s="693"/>
      <c r="V23" s="693"/>
    </row>
    <row r="24" spans="3:24" ht="22.5" customHeight="1" x14ac:dyDescent="0.15">
      <c r="D24" s="693"/>
      <c r="E24" s="693"/>
      <c r="F24" s="693"/>
      <c r="G24" s="693"/>
      <c r="H24" s="693"/>
      <c r="I24" s="693"/>
      <c r="J24" s="693"/>
      <c r="M24" s="98"/>
      <c r="P24" s="693"/>
      <c r="Q24" s="693"/>
      <c r="R24" s="693"/>
      <c r="S24" s="693"/>
      <c r="T24" s="693"/>
      <c r="U24" s="693"/>
      <c r="V24" s="693"/>
    </row>
    <row r="25" spans="3:24" ht="22.5" customHeight="1" x14ac:dyDescent="0.15">
      <c r="D25" s="100"/>
      <c r="E25" s="100"/>
      <c r="F25" s="100"/>
      <c r="G25" s="100"/>
      <c r="H25" s="100"/>
      <c r="I25" s="100"/>
      <c r="J25" s="100"/>
      <c r="K25" s="100"/>
      <c r="L25" s="100"/>
      <c r="M25" s="99"/>
      <c r="P25" s="90"/>
      <c r="Q25" s="90"/>
      <c r="R25" s="90"/>
      <c r="S25" s="90"/>
      <c r="T25" s="90"/>
      <c r="U25" s="90"/>
      <c r="V25" s="90"/>
    </row>
    <row r="26" spans="3:24" ht="22.5" customHeight="1" x14ac:dyDescent="0.15">
      <c r="D26" s="680" t="s">
        <v>144</v>
      </c>
      <c r="E26" s="680"/>
      <c r="F26" s="680"/>
      <c r="G26" s="683">
        <f>情報シート!C7</f>
        <v>0</v>
      </c>
      <c r="H26" s="683"/>
      <c r="I26" s="683"/>
      <c r="J26" s="683"/>
      <c r="K26" s="683"/>
      <c r="O26" s="689" t="s">
        <v>144</v>
      </c>
      <c r="P26" s="689"/>
      <c r="Q26" s="689"/>
      <c r="R26" s="706" t="str">
        <f>情報シート!S7</f>
        <v>○●旅行株式会社</v>
      </c>
      <c r="S26" s="706"/>
      <c r="T26" s="706"/>
      <c r="U26" s="706"/>
      <c r="V26" s="706"/>
    </row>
    <row r="27" spans="3:24" ht="22.5" customHeight="1" x14ac:dyDescent="0.15">
      <c r="D27" s="680"/>
      <c r="E27" s="680"/>
      <c r="F27" s="680"/>
      <c r="G27" s="684">
        <f>情報シート!C8</f>
        <v>0</v>
      </c>
      <c r="H27" s="684"/>
      <c r="I27" s="684"/>
      <c r="J27" s="684"/>
      <c r="K27" s="684"/>
      <c r="O27" s="689"/>
      <c r="P27" s="689"/>
      <c r="Q27" s="689"/>
      <c r="R27" s="700" t="str">
        <f>情報シート!S8</f>
        <v>長崎支店</v>
      </c>
      <c r="S27" s="700"/>
      <c r="T27" s="700"/>
      <c r="U27" s="700"/>
      <c r="V27" s="700"/>
    </row>
    <row r="28" spans="3:24" ht="22.5" customHeight="1" x14ac:dyDescent="0.15">
      <c r="D28" s="101"/>
      <c r="E28" s="101"/>
      <c r="F28" s="101"/>
      <c r="G28" s="95"/>
      <c r="H28" s="95"/>
      <c r="I28" s="95"/>
      <c r="J28" s="95"/>
      <c r="K28" s="95"/>
      <c r="M28" s="100"/>
      <c r="O28" s="104"/>
      <c r="P28" s="104"/>
      <c r="Q28" s="104"/>
      <c r="R28" s="108"/>
      <c r="S28" s="108"/>
      <c r="T28" s="108"/>
      <c r="U28" s="108"/>
      <c r="V28" s="108"/>
    </row>
    <row r="29" spans="3:24" ht="22.5" customHeight="1" x14ac:dyDescent="0.15">
      <c r="D29" s="680" t="s">
        <v>145</v>
      </c>
      <c r="E29" s="680"/>
      <c r="F29" s="680"/>
      <c r="G29" s="681"/>
      <c r="H29" s="681"/>
      <c r="I29" s="681"/>
      <c r="J29" s="681"/>
      <c r="K29" s="681"/>
      <c r="O29" s="689" t="s">
        <v>145</v>
      </c>
      <c r="P29" s="689"/>
      <c r="Q29" s="689"/>
      <c r="R29" s="690" t="s">
        <v>146</v>
      </c>
      <c r="S29" s="690"/>
      <c r="T29" s="690"/>
      <c r="U29" s="690"/>
      <c r="V29" s="112"/>
    </row>
    <row r="30" spans="3:24" ht="22.5" customHeight="1" x14ac:dyDescent="0.15">
      <c r="D30" s="680"/>
      <c r="E30" s="680"/>
      <c r="F30" s="680"/>
      <c r="G30" s="682"/>
      <c r="H30" s="682"/>
      <c r="I30" s="682"/>
      <c r="J30" s="682"/>
      <c r="K30" s="682"/>
      <c r="O30" s="689"/>
      <c r="P30" s="689"/>
      <c r="Q30" s="689"/>
      <c r="R30" s="691"/>
      <c r="S30" s="691"/>
      <c r="T30" s="691"/>
      <c r="U30" s="691"/>
      <c r="V30" s="113"/>
    </row>
    <row r="31" spans="3:24" ht="22.5" customHeight="1" x14ac:dyDescent="0.15">
      <c r="D31" s="101"/>
      <c r="E31" s="101"/>
      <c r="F31" s="101"/>
      <c r="G31" s="95"/>
      <c r="H31" s="95"/>
      <c r="I31" s="95"/>
      <c r="J31" s="95"/>
      <c r="K31" s="95"/>
      <c r="O31" s="104"/>
      <c r="P31" s="104"/>
      <c r="Q31" s="104"/>
      <c r="R31" s="108"/>
      <c r="S31" s="108"/>
      <c r="T31" s="108"/>
      <c r="U31" s="108"/>
      <c r="V31" s="108"/>
    </row>
    <row r="32" spans="3:24" ht="22.5" customHeight="1" x14ac:dyDescent="0.15">
      <c r="D32" s="111"/>
      <c r="E32" s="111"/>
      <c r="F32" s="111"/>
      <c r="G32" s="678"/>
      <c r="H32" s="678"/>
      <c r="I32" s="678"/>
      <c r="J32" s="678"/>
      <c r="K32" s="678"/>
      <c r="P32" s="110"/>
      <c r="Q32" s="110"/>
      <c r="R32" s="690" t="s">
        <v>154</v>
      </c>
      <c r="S32" s="690"/>
      <c r="T32" s="690"/>
      <c r="U32" s="690"/>
      <c r="V32" s="112"/>
    </row>
    <row r="33" spans="4:23" ht="22.5" customHeight="1" x14ac:dyDescent="0.15">
      <c r="D33" s="111"/>
      <c r="E33" s="111"/>
      <c r="F33" s="110" t="s">
        <v>153</v>
      </c>
      <c r="G33" s="679"/>
      <c r="H33" s="679"/>
      <c r="I33" s="679"/>
      <c r="J33" s="679"/>
      <c r="K33" s="679"/>
      <c r="O33" s="110"/>
      <c r="P33" s="110"/>
      <c r="Q33" s="110" t="s">
        <v>153</v>
      </c>
      <c r="R33" s="691"/>
      <c r="S33" s="691"/>
      <c r="T33" s="691"/>
      <c r="U33" s="691"/>
      <c r="V33" s="113"/>
    </row>
    <row r="34" spans="4:23" ht="22.5" customHeight="1" x14ac:dyDescent="0.15">
      <c r="D34" s="101"/>
      <c r="E34" s="101"/>
      <c r="F34" s="101"/>
      <c r="G34" s="95"/>
      <c r="H34" s="95"/>
      <c r="I34" s="95"/>
      <c r="J34" s="95"/>
      <c r="K34" s="95"/>
      <c r="O34" s="104"/>
      <c r="P34" s="104"/>
      <c r="Q34" s="104"/>
      <c r="R34" s="108"/>
      <c r="S34" s="108"/>
      <c r="T34" s="108"/>
      <c r="U34" s="108"/>
      <c r="V34" s="108"/>
    </row>
    <row r="35" spans="4:23" ht="22.5" customHeight="1" x14ac:dyDescent="0.15">
      <c r="D35" s="680" t="s">
        <v>147</v>
      </c>
      <c r="E35" s="680"/>
      <c r="F35" s="680"/>
      <c r="G35" s="681"/>
      <c r="H35" s="681"/>
      <c r="I35" s="681"/>
      <c r="J35" s="681"/>
      <c r="K35" s="681"/>
      <c r="O35" s="689" t="s">
        <v>147</v>
      </c>
      <c r="P35" s="689"/>
      <c r="Q35" s="689"/>
      <c r="R35" s="690" t="s">
        <v>148</v>
      </c>
      <c r="S35" s="690"/>
      <c r="T35" s="690"/>
      <c r="U35" s="690"/>
      <c r="V35" s="112"/>
    </row>
    <row r="36" spans="4:23" ht="22.5" customHeight="1" x14ac:dyDescent="0.15">
      <c r="D36" s="680"/>
      <c r="E36" s="680"/>
      <c r="F36" s="680"/>
      <c r="G36" s="682"/>
      <c r="H36" s="682"/>
      <c r="I36" s="682"/>
      <c r="J36" s="682"/>
      <c r="K36" s="682"/>
      <c r="O36" s="689"/>
      <c r="P36" s="689"/>
      <c r="Q36" s="689"/>
      <c r="R36" s="691"/>
      <c r="S36" s="691"/>
      <c r="T36" s="691"/>
      <c r="U36" s="691"/>
      <c r="V36" s="113"/>
    </row>
    <row r="37" spans="4:23" ht="22.5" customHeight="1" x14ac:dyDescent="0.15">
      <c r="I37" s="94"/>
      <c r="J37" s="94"/>
      <c r="K37" s="94"/>
      <c r="L37" s="94"/>
      <c r="T37" s="94"/>
      <c r="U37" s="94"/>
      <c r="V37" s="94"/>
      <c r="W37" s="94"/>
    </row>
    <row r="56" spans="2:24" ht="22.5" customHeight="1" x14ac:dyDescent="0.15">
      <c r="C56" s="102"/>
      <c r="D56" s="102"/>
      <c r="E56" s="102"/>
      <c r="F56" s="102"/>
      <c r="G56" s="102"/>
      <c r="H56" s="86"/>
      <c r="I56"/>
      <c r="J56"/>
      <c r="K56"/>
      <c r="L56"/>
      <c r="T56" s="102"/>
      <c r="U56" s="102"/>
      <c r="V56" s="102"/>
      <c r="W56" s="102"/>
      <c r="X56" s="102"/>
    </row>
    <row r="57" spans="2:24" ht="22.5" customHeight="1" x14ac:dyDescent="0.15">
      <c r="B57" s="102"/>
      <c r="C57" s="102"/>
      <c r="D57" s="102"/>
      <c r="E57" s="86"/>
      <c r="F57"/>
      <c r="G57"/>
      <c r="H57"/>
      <c r="I57"/>
      <c r="J57"/>
      <c r="K57"/>
      <c r="L57"/>
      <c r="T57" s="102"/>
      <c r="U57" s="102"/>
      <c r="V57" s="102"/>
      <c r="W57" s="102"/>
      <c r="X57" s="102"/>
    </row>
    <row r="58" spans="2:24" ht="22.5" customHeight="1" x14ac:dyDescent="0.15">
      <c r="B58" s="102"/>
      <c r="C58" s="102"/>
      <c r="D58" s="102"/>
      <c r="E58" s="86"/>
      <c r="F58"/>
      <c r="G58"/>
      <c r="H58"/>
      <c r="I58"/>
      <c r="J58"/>
      <c r="K58"/>
      <c r="L58"/>
      <c r="T58" s="102"/>
      <c r="U58" s="102"/>
      <c r="V58" s="102"/>
      <c r="W58" s="102"/>
      <c r="X58" s="102"/>
    </row>
    <row r="59" spans="2:24" ht="22.5" customHeight="1" x14ac:dyDescent="0.15">
      <c r="B59" s="102"/>
      <c r="C59" s="102"/>
      <c r="D59" s="102"/>
      <c r="E59" s="86"/>
      <c r="F59"/>
      <c r="G59"/>
      <c r="H59"/>
      <c r="I59"/>
      <c r="J59"/>
      <c r="K59"/>
      <c r="L59"/>
      <c r="T59" s="102"/>
      <c r="U59" s="102"/>
      <c r="V59" s="102"/>
      <c r="W59" s="102"/>
      <c r="X59" s="102"/>
    </row>
    <row r="60" spans="2:24" ht="22.5" customHeight="1" x14ac:dyDescent="0.15">
      <c r="B60" s="102"/>
      <c r="C60" s="102"/>
      <c r="D60" s="103"/>
      <c r="E60" s="102"/>
      <c r="F60" s="102"/>
      <c r="G60" s="86"/>
      <c r="H60"/>
      <c r="I60"/>
      <c r="J60"/>
      <c r="K60"/>
      <c r="L60"/>
      <c r="M60" s="102"/>
      <c r="T60" s="102"/>
      <c r="U60" s="102"/>
      <c r="V60" s="103"/>
      <c r="W60" s="102"/>
      <c r="X60" s="102"/>
    </row>
    <row r="61" spans="2:24" ht="22.5" customHeight="1" x14ac:dyDescent="0.15">
      <c r="B61" s="102"/>
      <c r="C61" s="102"/>
      <c r="D61" s="102"/>
      <c r="E61" s="102"/>
      <c r="F61" s="102"/>
      <c r="G61" s="86"/>
      <c r="H61"/>
      <c r="I61"/>
      <c r="J61"/>
      <c r="K61"/>
      <c r="L61"/>
      <c r="M61" s="102"/>
      <c r="T61" s="102"/>
      <c r="U61" s="102"/>
      <c r="V61" s="102"/>
      <c r="W61" s="102"/>
      <c r="X61" s="102"/>
    </row>
    <row r="62" spans="2:24" ht="22.5" customHeight="1" x14ac:dyDescent="0.15">
      <c r="G62" s="86"/>
      <c r="H62"/>
      <c r="I62"/>
      <c r="J62"/>
      <c r="K62"/>
      <c r="L62"/>
      <c r="M62" s="102"/>
    </row>
    <row r="63" spans="2:24" ht="22.5" customHeight="1" x14ac:dyDescent="0.15">
      <c r="G63" s="86"/>
      <c r="H63"/>
      <c r="I63"/>
      <c r="J63"/>
      <c r="K63"/>
      <c r="L63"/>
      <c r="M63" s="102"/>
    </row>
    <row r="64" spans="2:24" ht="22.5" customHeight="1" x14ac:dyDescent="0.15">
      <c r="J64" s="87"/>
      <c r="K64"/>
      <c r="L64"/>
      <c r="M64" s="102"/>
    </row>
    <row r="65" spans="11:13" ht="22.5" customHeight="1" x14ac:dyDescent="0.15">
      <c r="K65" s="87"/>
      <c r="L65"/>
      <c r="M65" s="102"/>
    </row>
  </sheetData>
  <mergeCells count="36">
    <mergeCell ref="O35:Q36"/>
    <mergeCell ref="R35:U36"/>
    <mergeCell ref="O19:W20"/>
    <mergeCell ref="R32:U33"/>
    <mergeCell ref="P23:V24"/>
    <mergeCell ref="O26:Q27"/>
    <mergeCell ref="R26:V26"/>
    <mergeCell ref="V2:X3"/>
    <mergeCell ref="R27:V27"/>
    <mergeCell ref="T10:X11"/>
    <mergeCell ref="T12:W13"/>
    <mergeCell ref="O16:W17"/>
    <mergeCell ref="N5:Q6"/>
    <mergeCell ref="O7:Q7"/>
    <mergeCell ref="T8:X9"/>
    <mergeCell ref="C19:K20"/>
    <mergeCell ref="I2:I3"/>
    <mergeCell ref="J2:L3"/>
    <mergeCell ref="O29:Q30"/>
    <mergeCell ref="R29:U30"/>
    <mergeCell ref="C16:K17"/>
    <mergeCell ref="D23:J24"/>
    <mergeCell ref="B5:E6"/>
    <mergeCell ref="C7:E7"/>
    <mergeCell ref="H8:L9"/>
    <mergeCell ref="H10:L11"/>
    <mergeCell ref="H12:K13"/>
    <mergeCell ref="U2:U3"/>
    <mergeCell ref="G32:K33"/>
    <mergeCell ref="D35:F36"/>
    <mergeCell ref="G35:K36"/>
    <mergeCell ref="D26:F27"/>
    <mergeCell ref="G26:K26"/>
    <mergeCell ref="G27:K27"/>
    <mergeCell ref="D29:F30"/>
    <mergeCell ref="G29:K30"/>
  </mergeCells>
  <phoneticPr fontId="1"/>
  <pageMargins left="0.55000000000000004" right="0.3" top="0.46" bottom="0.47" header="0.3" footer="0.3"/>
  <pageSetup paperSize="9" scale="9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情報シート</vt:lpstr>
      <vt:lpstr>R7航路　教育</vt:lpstr>
      <vt:lpstr>R7航空　教育</vt:lpstr>
      <vt:lpstr>様式１販売計画</vt:lpstr>
      <vt:lpstr>様式3　変更</vt:lpstr>
      <vt:lpstr>様式5　実績</vt:lpstr>
      <vt:lpstr>別記　1　実績書</vt:lpstr>
      <vt:lpstr>様式7　請求書</vt:lpstr>
      <vt:lpstr>別記2　学校→事務局</vt:lpstr>
      <vt:lpstr>'R7航空　教育'!Print_Area</vt:lpstr>
      <vt:lpstr>'R7航路　教育'!Print_Area</vt:lpstr>
      <vt:lpstr>情報シート!Print_Area</vt:lpstr>
      <vt:lpstr>'別記　1　実績書'!Print_Area</vt:lpstr>
      <vt:lpstr>'別記2　学校→事務局'!Print_Area</vt:lpstr>
      <vt:lpstr>様式１販売計画!Print_Area</vt:lpstr>
      <vt:lpstr>'様式3　変更'!Print_Area</vt:lpstr>
      <vt:lpstr>'様式5　実績'!Print_Area</vt:lpstr>
      <vt:lpstr>'様式7　請求書'!Print_Area</vt:lpstr>
      <vt:lpstr>'R7航路　教育'!Print_Titles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2025-03-17T04:57:28Z</cp:lastPrinted>
  <dcterms:created xsi:type="dcterms:W3CDTF">2020-02-10T04:05:08Z</dcterms:created>
  <dcterms:modified xsi:type="dcterms:W3CDTF">2025-07-31T07:37:07Z</dcterms:modified>
</cp:coreProperties>
</file>